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0395" windowHeight="8190" activeTab="0"/>
  </bookViews>
  <sheets>
    <sheet name="Rating" sheetId="1" r:id="rId1"/>
    <sheet name="Talent Pools" sheetId="2" r:id="rId2"/>
    <sheet name="OFFICE USE ONLY" sheetId="3" state="hidden" r:id="rId3"/>
  </sheets>
  <definedNames>
    <definedName name="_xlnm.Print_Area" localSheetId="2">'OFFICE USE ONLY'!$A$2:$L$30</definedName>
    <definedName name="_xlnm.Print_Area" localSheetId="0">'Rating'!$A$1:$Z$30</definedName>
    <definedName name="_xlnm.Print_Area" localSheetId="1">'Talent Pools'!$A$1:$Z$28</definedName>
  </definedNames>
  <calcPr fullCalcOnLoad="1"/>
</workbook>
</file>

<file path=xl/comments1.xml><?xml version="1.0" encoding="utf-8"?>
<comments xmlns="http://schemas.openxmlformats.org/spreadsheetml/2006/main">
  <authors>
    <author>Stan Malcolm</author>
  </authors>
  <commentList>
    <comment ref="E10" authorId="0">
      <text>
        <r>
          <rPr>
            <b/>
            <sz val="8"/>
            <rFont val="Tahoma"/>
            <family val="0"/>
          </rPr>
          <t>5 - EXCEPTIONAL: Outstanding strength in this area; a model of this behavior; one of the best you have seen.</t>
        </r>
      </text>
    </comment>
    <comment ref="F10" authorId="0">
      <text>
        <r>
          <rPr>
            <b/>
            <sz val="8"/>
            <rFont val="Tahoma"/>
            <family val="0"/>
          </rPr>
          <t xml:space="preserve">4 - COMMENDABLE: Very strong in this area; others recognize this strength and seek out this person for guidance.
</t>
        </r>
      </text>
    </comment>
    <comment ref="G10" authorId="0">
      <text>
        <r>
          <rPr>
            <b/>
            <sz val="8"/>
            <rFont val="Tahoma"/>
            <family val="0"/>
          </rPr>
          <t>3 - FULLY EFFECTIVE: Consistent performance in this area; about like most others; consistent but doesn't stand out from others.</t>
        </r>
      </text>
    </comment>
    <comment ref="H10" authorId="0">
      <text>
        <r>
          <rPr>
            <b/>
            <sz val="8"/>
            <rFont val="Tahoma"/>
            <family val="0"/>
          </rPr>
          <t>2 - NEEDS IMPROVEMENT: Inconsistent and hard to evaluate due to mixed observations; sometimes a strength or stable, sometimes a weakness;  results have fallen short, opportunities missed because of this inconsistency.</t>
        </r>
      </text>
    </comment>
    <comment ref="I10" authorId="0">
      <text>
        <r>
          <rPr>
            <b/>
            <sz val="8"/>
            <rFont val="Tahoma"/>
            <family val="0"/>
          </rPr>
          <t>1 - UNACCEPTABLE: A pressing need to improve in this area; it is hurting performance; if not corrected, this could stall or derail career.</t>
        </r>
      </text>
    </comment>
  </commentList>
</comments>
</file>

<file path=xl/comments2.xml><?xml version="1.0" encoding="utf-8"?>
<comments xmlns="http://schemas.openxmlformats.org/spreadsheetml/2006/main">
  <authors>
    <author>Stan Malcolm</author>
  </authors>
  <commentList>
    <comment ref="C20" authorId="0">
      <text>
        <r>
          <rPr>
            <b/>
            <sz val="8"/>
            <rFont val="Tahoma"/>
            <family val="0"/>
          </rPr>
          <t>High potential for management advancement within an HR or Personnel organization; potential to lead in an HR environment including staffing, compensation, benefits, employee training, organization development, and employee communication.  Security and people-related aspects of M&amp;A are included in this pool.</t>
        </r>
      </text>
    </comment>
    <comment ref="C18" authorId="0">
      <text>
        <r>
          <rPr>
            <b/>
            <sz val="8"/>
            <rFont val="Tahoma"/>
            <family val="0"/>
          </rPr>
          <t>High potential for management advancement across all functional boundaries; strong leadership and people skills; broad business knowledge; ability to manage multiple locations and/or multiple functions.</t>
        </r>
      </text>
    </comment>
    <comment ref="C19" authorId="0">
      <text>
        <r>
          <rPr>
            <b/>
            <sz val="8"/>
            <rFont val="Tahoma"/>
            <family val="0"/>
          </rPr>
          <t>High potential for management advancement within an IT organization; potential to lead in an IT environment including programming, new software or technology products and services, program or project management, and end user support.</t>
        </r>
      </text>
    </comment>
    <comment ref="C21" authorId="0">
      <text>
        <r>
          <rPr>
            <b/>
            <sz val="8"/>
            <rFont val="Tahoma"/>
            <family val="0"/>
          </rPr>
          <t>High potential for management advancement within marketing; potential to lead entry into new markets, strategy development, strategic planning, competitive analysis, integrated solutions development, market and sector development.  External Communications and Public Relations also reside in this pool.</t>
        </r>
      </text>
    </comment>
    <comment ref="C22" authorId="0">
      <text>
        <r>
          <rPr>
            <b/>
            <sz val="8"/>
            <rFont val="Tahoma"/>
            <family val="0"/>
          </rPr>
          <t>High potential for management advancement within sales; potential to build and sustain both new and existing customer relationships, as well as managing multiple account responsibilities. Roles include global account managers, regional account accounts, emerging accounts, sales services, and specialized sales for CRM and repair.</t>
        </r>
      </text>
    </comment>
    <comment ref="C23" authorId="0">
      <text>
        <r>
          <rPr>
            <b/>
            <sz val="8"/>
            <rFont val="Tahoma"/>
            <family val="0"/>
          </rPr>
          <t>High potential for management advancement within finance; potential to lead in an environment including accounting, budgeting, tax, controllerships, audit, treasury, financial analysis and investor relations.  Legal, government affairs, and M&amp;A backgrounds fit in this pool.</t>
        </r>
      </text>
    </comment>
    <comment ref="C24" authorId="0">
      <text>
        <r>
          <rPr>
            <b/>
            <sz val="8"/>
            <rFont val="Tahoma"/>
            <family val="0"/>
          </rPr>
          <t>High potential for management advancement within Support Operations; potential to lead support operations, quality programs, continuous improvement, process improvement, business integration, and facilities.</t>
        </r>
      </text>
    </comment>
    <comment ref="C25" authorId="0">
      <text>
        <r>
          <rPr>
            <b/>
            <sz val="8"/>
            <rFont val="Tahoma"/>
            <family val="0"/>
          </rPr>
          <t>High potential for moving into higher levels of Program Management; potential to lead in a Program Management or Segment environment including initiating, planning, executing, or coordinating across functions.</t>
        </r>
      </text>
    </comment>
    <comment ref="C26" authorId="0">
      <text>
        <r>
          <rPr>
            <b/>
            <sz val="8"/>
            <rFont val="Tahoma"/>
            <family val="0"/>
          </rPr>
          <t>High potential for management advancement within Manufacturing; potential to lead in product assembly, capacity and materials planning, manufacturing engineering and inventory management.</t>
        </r>
      </text>
    </comment>
    <comment ref="C27" authorId="0">
      <text>
        <r>
          <rPr>
            <b/>
            <sz val="8"/>
            <rFont val="Tahoma"/>
            <family val="0"/>
          </rPr>
          <t>High potential for management advancement within a Materials organization; potential to lead in supply chain management, inventory control, sourcing, warehousing, and procurement.</t>
        </r>
      </text>
    </comment>
    <comment ref="C28" authorId="0">
      <text>
        <r>
          <rPr>
            <b/>
            <sz val="8"/>
            <rFont val="Tahoma"/>
            <family val="0"/>
          </rPr>
          <t>High potential for management advancement within an Engineering organization; potential to lead in concept design, prototype design, testing, NPI, engineering changes, and design for manufacturability.</t>
        </r>
      </text>
    </comment>
    <comment ref="Q19" authorId="0">
      <text>
        <r>
          <rPr>
            <b/>
            <sz val="8"/>
            <rFont val="Tahoma"/>
            <family val="0"/>
          </rPr>
          <t>Acknowledged specialist within an IT organization; high performance and expertise in specific aspects of an IT environment such as programming, new software or technology products and services, database management, or end user support.</t>
        </r>
      </text>
    </comment>
    <comment ref="Q20" authorId="0">
      <text>
        <r>
          <rPr>
            <b/>
            <sz val="8"/>
            <rFont val="Tahoma"/>
            <family val="0"/>
          </rPr>
          <t>Acknowledged specialist within an HR or Personnel organization; high performance and expertise in specific aspects of HR such as staffing, compensation, benefits, employee training, organization development, or employee communications. Security and people-aspects of M&amp;A are also included here.</t>
        </r>
      </text>
    </comment>
    <comment ref="Q21" authorId="0">
      <text>
        <r>
          <rPr>
            <b/>
            <sz val="8"/>
            <rFont val="Tahoma"/>
            <family val="0"/>
          </rPr>
          <t>Acknowledged specialist within Marketing; high performance and expertise in specific aspects of Marketing such as entry into new markets, strategy development, market and sector development, competitive analysis, public relations, or external communications.</t>
        </r>
      </text>
    </comment>
    <comment ref="Q22" authorId="0">
      <text>
        <r>
          <rPr>
            <b/>
            <sz val="8"/>
            <rFont val="Tahoma"/>
            <family val="0"/>
          </rPr>
          <t>Acknowledged specialist within Sales and account management; high performance and expertise in specific aspects of Sales such as customer relationships, specialized sales services, CRM, repair, and current account management.</t>
        </r>
      </text>
    </comment>
    <comment ref="Q23" authorId="0">
      <text>
        <r>
          <rPr>
            <b/>
            <sz val="8"/>
            <rFont val="Tahoma"/>
            <family val="0"/>
          </rPr>
          <t>Acknowledged specialist within Finance; high performance and expertise in specific aspects of Finance such as accounting, budgeting, controllership, audit, tax, treasury, financial analysis, and investor relations.  Legal, government affairs, and M&amp;A backgrounds fit in this pool.</t>
        </r>
      </text>
    </comment>
    <comment ref="Q24" authorId="0">
      <text>
        <r>
          <rPr>
            <b/>
            <sz val="8"/>
            <rFont val="Tahoma"/>
            <family val="0"/>
          </rPr>
          <t>Acknowledged specialist within Support Operations; high performance and expertise in specific aspects of Operations such as quality programs, continuous improvement, process improvement, business integration, facilities, or security.</t>
        </r>
      </text>
    </comment>
    <comment ref="Q25" authorId="0">
      <text>
        <r>
          <rPr>
            <b/>
            <sz val="8"/>
            <rFont val="Tahoma"/>
            <family val="0"/>
          </rPr>
          <t>Acknowledged specialist within Program Management; high performance and expertise in specific aspects of Program Management or a Segment environment including initiating, planning, executing, or coordination across functions.</t>
        </r>
      </text>
    </comment>
    <comment ref="Q26" authorId="0">
      <text>
        <r>
          <rPr>
            <b/>
            <sz val="8"/>
            <rFont val="Tahoma"/>
            <family val="0"/>
          </rPr>
          <t>Acknowledged specialist within Manufacturing; high performance and expertise in specific aspects of Manufacturing such as product assembly, capacity and materials planning, manufacturing engineering, or inventory management.</t>
        </r>
      </text>
    </comment>
    <comment ref="Q27" authorId="0">
      <text>
        <r>
          <rPr>
            <b/>
            <sz val="8"/>
            <rFont val="Tahoma"/>
            <family val="0"/>
          </rPr>
          <t>Acknowledged specialist within a Materials organization; high performance and expertise in specific aspects of Materials such as supply chain management, sourcing, inventory control, warehousing, or procurement.</t>
        </r>
      </text>
    </comment>
    <comment ref="Q28" authorId="0">
      <text>
        <r>
          <rPr>
            <b/>
            <sz val="8"/>
            <rFont val="Tahoma"/>
            <family val="0"/>
          </rPr>
          <t>Acknowledged specialist within an Engineering organization; high performance and expertise in specific aspects of Engineering such as concept design, prototype design, testing, NPI, engineering changes, or design for manufacturability.</t>
        </r>
      </text>
    </comment>
  </commentList>
</comments>
</file>

<file path=xl/sharedStrings.xml><?xml version="1.0" encoding="utf-8"?>
<sst xmlns="http://schemas.openxmlformats.org/spreadsheetml/2006/main" count="182" uniqueCount="129">
  <si>
    <t>EMPLOYEE FIRST NAME</t>
  </si>
  <si>
    <t>EMPLOYEE MIDDLE NAME</t>
  </si>
  <si>
    <t>EMPLOYEE LAST NAME</t>
  </si>
  <si>
    <t>EMPLOYEE ID NUMBER</t>
  </si>
  <si>
    <t>JOB TITLE:</t>
  </si>
  <si>
    <t>Template Version 2.0</t>
  </si>
  <si>
    <t>E-LEVEL:</t>
  </si>
  <si>
    <t>RATER NAME:</t>
  </si>
  <si>
    <t>DATE RATED:</t>
  </si>
  <si>
    <t>TALENT POOLS - Sheet 2 of 2</t>
  </si>
  <si>
    <t>PERFORMANCE &amp; POTENTIAL RATING - Sheet 1 of 2</t>
  </si>
  <si>
    <t>TALENT REVIEW PROCESS</t>
  </si>
  <si>
    <t>PERFORMANCE</t>
  </si>
  <si>
    <t>1. Delight Customers</t>
  </si>
  <si>
    <t>2. Be Accountable</t>
  </si>
  <si>
    <t>3. Reduce Complexity</t>
  </si>
  <si>
    <t>4. Improve Financial Results</t>
  </si>
  <si>
    <t xml:space="preserve">AVERAGE: </t>
  </si>
  <si>
    <t>POTENTIAL</t>
  </si>
  <si>
    <t>6.  Integrity</t>
  </si>
  <si>
    <t>8.  Champion Change</t>
  </si>
  <si>
    <t>9.  Coach Others</t>
  </si>
  <si>
    <t>10. Continuously Learn</t>
  </si>
  <si>
    <r>
      <t>5. Win New Business</t>
    </r>
    <r>
      <rPr>
        <u val="single"/>
        <sz val="8"/>
        <color indexed="8"/>
        <rFont val="Arial"/>
        <family val="0"/>
      </rPr>
      <t xml:space="preserve"> - Enter "NA" if not applicable</t>
    </r>
  </si>
  <si>
    <t>7.  Team Player</t>
  </si>
  <si>
    <t>STEP 3 - COMMENTS:</t>
  </si>
  <si>
    <r>
      <t xml:space="preserve">STEP 4 - TALENT POOLS: </t>
    </r>
    <r>
      <rPr>
        <sz val="8"/>
        <rFont val="Arial"/>
        <family val="2"/>
      </rPr>
      <t>Proceed to the Talent Pools sheet by selecting the tab, below.</t>
    </r>
  </si>
  <si>
    <t>HIGHEST LEVEL DROPDOWN ITEMS</t>
  </si>
  <si>
    <t>1 = CEO</t>
  </si>
  <si>
    <t>Average</t>
  </si>
  <si>
    <t>Highest Level likely to achieve in 5 years:</t>
  </si>
  <si>
    <t>HI-POTENTIAL POOLS CHOICE(S)</t>
  </si>
  <si>
    <t>HOME POOL CHOICE</t>
  </si>
  <si>
    <t>HIGH-PROFESSIONAL CHOICE</t>
  </si>
  <si>
    <t>HIGH-POTENTIAL TALENT POOLS SELECTED</t>
  </si>
  <si>
    <t>BUTTON SELECTED?</t>
  </si>
  <si>
    <t>GM:</t>
  </si>
  <si>
    <t>IT:</t>
  </si>
  <si>
    <t>HOME POOL SELECTED</t>
  </si>
  <si>
    <t>HR:</t>
  </si>
  <si>
    <t>FIN:</t>
  </si>
  <si>
    <t>HIGH-PROFESSIONAL TALENT POOL SELECTED</t>
  </si>
  <si>
    <t>SOP:</t>
  </si>
  <si>
    <t>MFG:</t>
  </si>
  <si>
    <t>STRENGTHS</t>
  </si>
  <si>
    <t>OPPORTUNITIES</t>
  </si>
  <si>
    <t>ENG:</t>
  </si>
  <si>
    <t>PM:</t>
  </si>
  <si>
    <t>STEP 5 RADIO BUTTON CHOICE</t>
  </si>
  <si>
    <t>1=Unassigned 
2=High-Potential
3=High-Professional</t>
  </si>
  <si>
    <t>2 = Corporate Officer</t>
  </si>
  <si>
    <t>3 = Corporate Vice President</t>
  </si>
  <si>
    <t>4 = Regional Vice President</t>
  </si>
  <si>
    <t>5 = General Manager</t>
  </si>
  <si>
    <t>6 = Director</t>
  </si>
  <si>
    <r>
      <t>Talent Pools</t>
    </r>
    <r>
      <rPr>
        <sz val="8"/>
        <rFont val="Arial"/>
        <family val="2"/>
      </rPr>
      <t xml:space="preserve"> consist of your highest potential employees.  Not all employees should be nominated into a talent pool, as pools are generally reserved for the top 30% of all your leadership talent. </t>
    </r>
  </si>
  <si>
    <r>
      <t>STEP 5 - SELECTION:</t>
    </r>
    <r>
      <rPr>
        <sz val="10"/>
        <rFont val="Arial"/>
        <family val="2"/>
      </rPr>
      <t xml:space="preserve"> </t>
    </r>
    <r>
      <rPr>
        <sz val="8"/>
        <rFont val="Arial"/>
        <family val="2"/>
      </rPr>
      <t xml:space="preserve">Place the leader in </t>
    </r>
    <r>
      <rPr>
        <b/>
        <i/>
        <sz val="8"/>
        <rFont val="Arial"/>
        <family val="2"/>
      </rPr>
      <t>one</t>
    </r>
    <r>
      <rPr>
        <sz val="8"/>
        <rFont val="Arial"/>
        <family val="2"/>
      </rPr>
      <t xml:space="preserve"> of the three categories below, then proceed as directed.</t>
    </r>
  </si>
  <si>
    <t>Unassigned:</t>
  </si>
  <si>
    <t>High Potential:</t>
  </si>
  <si>
    <t>High Professional:</t>
  </si>
  <si>
    <t>STEP 6 - HIGH POTENTIAL NOMINATIONS:</t>
  </si>
  <si>
    <t>Individuals can be nominated for more than 1 high potential pool, but not more than 3 different pools.  For individuals placed into multiple pools, indicate a primary or Home pool.</t>
  </si>
  <si>
    <t>High Potential</t>
  </si>
  <si>
    <t>Home Pool</t>
  </si>
  <si>
    <t>Information Technology</t>
  </si>
  <si>
    <t>Manufacturing</t>
  </si>
  <si>
    <t>STEP 7 - HIGH PROFESSIONAL NOMINATIONS:</t>
  </si>
  <si>
    <t>GM</t>
  </si>
  <si>
    <t>IT</t>
  </si>
  <si>
    <t>HR</t>
  </si>
  <si>
    <t>SLS</t>
  </si>
  <si>
    <t>FIN</t>
  </si>
  <si>
    <t>SOP</t>
  </si>
  <si>
    <t>PM</t>
  </si>
  <si>
    <t>MFG</t>
  </si>
  <si>
    <t>MTL</t>
  </si>
  <si>
    <t>ENG</t>
  </si>
  <si>
    <t>S&amp;M:</t>
  </si>
  <si>
    <t>SLS:</t>
  </si>
  <si>
    <t>MTL:</t>
  </si>
  <si>
    <t>High Professional</t>
  </si>
  <si>
    <t>General Management</t>
  </si>
  <si>
    <t>Program Management</t>
  </si>
  <si>
    <t>Materials: Sourcing, Logistics</t>
  </si>
  <si>
    <r>
      <t>STEP 2 - CAREER POTENTIAL:</t>
    </r>
    <r>
      <rPr>
        <sz val="10"/>
        <rFont val="Arial"/>
        <family val="0"/>
      </rPr>
      <t xml:space="preserve"> </t>
    </r>
    <r>
      <rPr>
        <sz val="8"/>
        <rFont val="Arial"/>
        <family val="2"/>
      </rPr>
      <t>What level might this leader reach in 2 years if the current development trajectory is maintained?</t>
    </r>
  </si>
  <si>
    <r>
      <t>OPPORTUNITIES:</t>
    </r>
    <r>
      <rPr>
        <sz val="8"/>
        <rFont val="Arial"/>
        <family val="2"/>
      </rPr>
      <t xml:space="preserve"> What development steps should be taken to assure that this leader's maximum potential is achieved?</t>
    </r>
  </si>
  <si>
    <t>ORGANIZATION:</t>
  </si>
  <si>
    <r>
      <t>STRENGTHS:</t>
    </r>
    <r>
      <rPr>
        <sz val="8"/>
        <rFont val="Arial"/>
        <family val="2"/>
      </rPr>
      <t xml:space="preserve"> What are this leader's strengths?  Does the leader possess any mission-critical skills?  If so, what are they?</t>
    </r>
  </si>
  <si>
    <r>
      <t xml:space="preserve">Individuals can be nominated for </t>
    </r>
    <r>
      <rPr>
        <b/>
        <i/>
        <sz val="8"/>
        <rFont val="Arial"/>
        <family val="2"/>
      </rPr>
      <t>only 1</t>
    </r>
    <r>
      <rPr>
        <sz val="8"/>
        <rFont val="Arial"/>
        <family val="0"/>
      </rPr>
      <t xml:space="preserve"> high professional pool, and only if they were </t>
    </r>
    <r>
      <rPr>
        <b/>
        <i/>
        <sz val="8"/>
        <rFont val="Arial"/>
        <family val="2"/>
      </rPr>
      <t>not</t>
    </r>
    <r>
      <rPr>
        <sz val="8"/>
        <rFont val="Arial"/>
        <family val="0"/>
      </rPr>
      <t xml:space="preserve"> nominated for a high potential pool.</t>
    </r>
  </si>
  <si>
    <t>First Name</t>
  </si>
  <si>
    <t>Middle Name</t>
  </si>
  <si>
    <t>Last Name</t>
  </si>
  <si>
    <t>ID Number</t>
  </si>
  <si>
    <t>E-Level</t>
  </si>
  <si>
    <t>Organization</t>
  </si>
  <si>
    <t>Date Rated</t>
  </si>
  <si>
    <t>Rater Name</t>
  </si>
  <si>
    <t>Per1</t>
  </si>
  <si>
    <t>Per2</t>
  </si>
  <si>
    <t>Per3</t>
  </si>
  <si>
    <t>Per4</t>
  </si>
  <si>
    <t>Per5</t>
  </si>
  <si>
    <t>PerAve1-6</t>
  </si>
  <si>
    <t>PotAve1-6</t>
  </si>
  <si>
    <t>PerAve0-6</t>
  </si>
  <si>
    <t>PotAve0-6</t>
  </si>
  <si>
    <t>Hi-Level</t>
  </si>
  <si>
    <t>High Potential Pools Selected</t>
  </si>
  <si>
    <t>ButSel?</t>
  </si>
  <si>
    <t>Home Pool Selected</t>
  </si>
  <si>
    <t>High Professional Pool Selected</t>
  </si>
  <si>
    <t>Pot6</t>
  </si>
  <si>
    <t>Pot7</t>
  </si>
  <si>
    <t>Pot8</t>
  </si>
  <si>
    <t>Pot9</t>
  </si>
  <si>
    <t>Pot10</t>
  </si>
  <si>
    <t>Please complete the following fields.  Then save the file, using the employee's name and ID number as the filename (e.g. TRP-JohnSmith123456).</t>
  </si>
  <si>
    <r>
      <t>STEP 1 - PERFORMANCE AND POTENTIAL:</t>
    </r>
    <r>
      <rPr>
        <sz val="10"/>
        <rFont val="Arial"/>
        <family val="0"/>
      </rPr>
      <t xml:space="preserve"> </t>
    </r>
    <r>
      <rPr>
        <sz val="8"/>
        <rFont val="Arial"/>
        <family val="2"/>
      </rPr>
      <t>Using the following 5-point scale, rate the leader in each category.</t>
    </r>
  </si>
  <si>
    <t>PERFORMANCE RATINGS (on 1-5 scale)</t>
  </si>
  <si>
    <t>POTENTIAL RATINGS (on 1-5 scale)</t>
  </si>
  <si>
    <t>Performance (on 1.2 - 6 scale for graph):</t>
  </si>
  <si>
    <t>Potential (on 1.2 - 6 scale for graph):</t>
  </si>
  <si>
    <t>SM</t>
  </si>
  <si>
    <t>Strategy and Marketing: Business Strategy, Business Development, Product Marketing</t>
  </si>
  <si>
    <t>Human Resources: Training, Compensation, Benefits, Staffing, Security</t>
  </si>
  <si>
    <t>Sales: Account Management, GAMs</t>
  </si>
  <si>
    <t>Finance: Legal, M&amp;A, Government Affairs</t>
  </si>
  <si>
    <t>Support Operations: Facilities, Process Engineering, Quality</t>
  </si>
  <si>
    <t>Engineering: Design and Engineering Services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</si>
</sst>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409]dddd\,\ mmmm\ dd\,\ yyyy"/>
    <numFmt numFmtId="170" formatCode="[$-409]mmmm\ d\,\ yyyy;@"/>
    <numFmt numFmtId="171" formatCode="[$€-2]\ #,##0.00_);[Red]\([$€-2]\ #,##0.00\)"/>
    <numFmt numFmtId="172" formatCode="mmmm\ d\,\ yyyy;mmmm\ d\,\ yyyy;"/>
  </numFmts>
  <fonts count="19">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sz val="8"/>
      <color indexed="10"/>
      <name val="Arial"/>
      <family val="0"/>
    </font>
    <font>
      <u val="single"/>
      <sz val="10"/>
      <name val="Arial"/>
      <family val="0"/>
    </font>
    <font>
      <u val="single"/>
      <sz val="10"/>
      <color indexed="8"/>
      <name val="Arial"/>
      <family val="0"/>
    </font>
    <font>
      <b/>
      <sz val="8.25"/>
      <name val="Arial"/>
      <family val="2"/>
    </font>
    <font>
      <sz val="5.75"/>
      <name val="Arial"/>
      <family val="0"/>
    </font>
    <font>
      <sz val="8"/>
      <name val="Tahoma"/>
      <family val="2"/>
    </font>
    <font>
      <u val="single"/>
      <sz val="8"/>
      <color indexed="8"/>
      <name val="Arial"/>
      <family val="0"/>
    </font>
    <font>
      <b/>
      <i/>
      <sz val="8"/>
      <name val="Arial"/>
      <family val="2"/>
    </font>
    <font>
      <b/>
      <sz val="8"/>
      <color indexed="10"/>
      <name val="Arial"/>
      <family val="2"/>
    </font>
    <font>
      <sz val="4"/>
      <name val="Arial"/>
      <family val="2"/>
    </font>
    <font>
      <sz val="10"/>
      <color indexed="10"/>
      <name val="Arial"/>
      <family val="2"/>
    </font>
    <font>
      <sz val="8"/>
      <color indexed="8"/>
      <name val="Arial"/>
      <family val="2"/>
    </font>
    <font>
      <b/>
      <sz val="8"/>
      <name val="Tahoma"/>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2" borderId="0" xfId="0"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protection/>
    </xf>
    <xf numFmtId="0" fontId="0" fillId="2" borderId="1" xfId="0" applyFill="1" applyBorder="1" applyAlignment="1" applyProtection="1">
      <alignment horizontal="center"/>
      <protection/>
    </xf>
    <xf numFmtId="0" fontId="0" fillId="2" borderId="1" xfId="0" applyFill="1" applyBorder="1" applyAlignment="1" applyProtection="1">
      <alignment/>
      <protection/>
    </xf>
    <xf numFmtId="0" fontId="0" fillId="2" borderId="1" xfId="0" applyFill="1" applyBorder="1" applyAlignment="1" applyProtection="1">
      <alignment/>
      <protection/>
    </xf>
    <xf numFmtId="0" fontId="0" fillId="0" borderId="0" xfId="0" applyFill="1" applyAlignment="1">
      <alignment/>
    </xf>
    <xf numFmtId="0" fontId="2" fillId="2" borderId="0" xfId="0" applyFont="1" applyFill="1" applyBorder="1" applyAlignment="1" applyProtection="1">
      <alignment horizontal="left"/>
      <protection/>
    </xf>
    <xf numFmtId="0" fontId="3" fillId="2" borderId="0" xfId="0" applyFont="1" applyFill="1" applyAlignment="1" applyProtection="1">
      <alignment horizontal="left"/>
      <protection/>
    </xf>
    <xf numFmtId="0" fontId="2" fillId="2" borderId="0" xfId="0" applyFont="1" applyFill="1" applyAlignment="1" applyProtection="1">
      <alignment horizontal="left"/>
      <protection/>
    </xf>
    <xf numFmtId="0" fontId="0" fillId="2" borderId="0" xfId="0" applyFont="1" applyFill="1" applyAlignment="1" applyProtection="1">
      <alignment horizontal="left"/>
      <protection/>
    </xf>
    <xf numFmtId="0" fontId="0" fillId="2" borderId="0" xfId="0" applyFont="1" applyFill="1" applyBorder="1" applyAlignment="1" applyProtection="1">
      <alignment horizontal="left"/>
      <protection/>
    </xf>
    <xf numFmtId="0" fontId="0" fillId="0" borderId="0" xfId="0" applyAlignment="1">
      <alignment horizontal="center"/>
    </xf>
    <xf numFmtId="0" fontId="0" fillId="0" borderId="0" xfId="0" applyBorder="1" applyAlignment="1">
      <alignment/>
    </xf>
    <xf numFmtId="0" fontId="7" fillId="2" borderId="0" xfId="20" applyFont="1" applyFill="1" applyBorder="1" applyAlignment="1" applyProtection="1">
      <alignment/>
      <protection/>
    </xf>
    <xf numFmtId="0" fontId="8" fillId="2" borderId="0" xfId="2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Alignment="1">
      <alignment/>
    </xf>
    <xf numFmtId="1" fontId="0" fillId="2" borderId="2" xfId="0" applyNumberFormat="1" applyFill="1" applyBorder="1" applyAlignment="1" applyProtection="1">
      <alignment/>
      <protection locked="0"/>
    </xf>
    <xf numFmtId="1" fontId="0" fillId="2" borderId="2" xfId="0" applyNumberFormat="1" applyFill="1" applyBorder="1" applyAlignment="1" applyProtection="1">
      <alignment horizontal="right"/>
      <protection locked="0"/>
    </xf>
    <xf numFmtId="0" fontId="0" fillId="2" borderId="0" xfId="0" applyFill="1" applyBorder="1" applyAlignment="1" applyProtection="1">
      <alignment vertical="top" wrapText="1"/>
      <protection/>
    </xf>
    <xf numFmtId="0" fontId="0" fillId="2" borderId="0" xfId="0" applyFill="1" applyBorder="1" applyAlignment="1">
      <alignment/>
    </xf>
    <xf numFmtId="0" fontId="0" fillId="2" borderId="1" xfId="0" applyFill="1" applyBorder="1" applyAlignment="1">
      <alignment/>
    </xf>
    <xf numFmtId="2" fontId="0" fillId="2" borderId="0" xfId="0" applyNumberFormat="1" applyFill="1" applyBorder="1" applyAlignment="1" applyProtection="1">
      <alignment/>
      <protection/>
    </xf>
    <xf numFmtId="2" fontId="0" fillId="2" borderId="1" xfId="0" applyNumberFormat="1" applyFill="1" applyBorder="1" applyAlignment="1" applyProtection="1">
      <alignment/>
      <protection/>
    </xf>
    <xf numFmtId="0" fontId="1" fillId="2" borderId="0" xfId="0" applyFont="1" applyFill="1" applyBorder="1" applyAlignment="1" applyProtection="1">
      <alignment/>
      <protection/>
    </xf>
    <xf numFmtId="0" fontId="0" fillId="2" borderId="1" xfId="0" applyFill="1" applyBorder="1" applyAlignment="1" applyProtection="1">
      <alignment horizontal="right"/>
      <protection/>
    </xf>
    <xf numFmtId="0" fontId="7" fillId="2" borderId="1" xfId="20" applyFont="1" applyFill="1" applyBorder="1" applyAlignment="1" applyProtection="1">
      <alignment/>
      <protection/>
    </xf>
    <xf numFmtId="0" fontId="1" fillId="2" borderId="1" xfId="0" applyFont="1" applyFill="1" applyBorder="1" applyAlignment="1" applyProtection="1">
      <alignment horizontal="center" vertical="center" textRotation="90"/>
      <protection/>
    </xf>
    <xf numFmtId="164" fontId="0" fillId="0" borderId="0" xfId="0" applyNumberFormat="1" applyAlignment="1" applyProtection="1">
      <alignment/>
      <protection locked="0"/>
    </xf>
    <xf numFmtId="0" fontId="0" fillId="0" borderId="0" xfId="0" applyAlignment="1" applyProtection="1">
      <alignment/>
      <protection locked="0"/>
    </xf>
    <xf numFmtId="0" fontId="0" fillId="3" borderId="0" xfId="0" applyFill="1" applyAlignment="1">
      <alignment/>
    </xf>
    <xf numFmtId="0" fontId="0" fillId="3" borderId="3" xfId="0" applyFill="1" applyBorder="1" applyAlignment="1">
      <alignment horizontal="center"/>
    </xf>
    <xf numFmtId="164" fontId="0" fillId="0" borderId="0" xfId="0" applyNumberFormat="1" applyAlignment="1">
      <alignment/>
    </xf>
    <xf numFmtId="2" fontId="0" fillId="0" borderId="0" xfId="0" applyNumberFormat="1" applyAlignment="1">
      <alignment/>
    </xf>
    <xf numFmtId="0" fontId="0" fillId="0" borderId="0" xfId="0" applyNumberFormat="1" applyAlignment="1">
      <alignment/>
    </xf>
    <xf numFmtId="0" fontId="0" fillId="3" borderId="4" xfId="0" applyFill="1" applyBorder="1" applyAlignment="1">
      <alignment/>
    </xf>
    <xf numFmtId="0" fontId="0" fillId="3" borderId="0" xfId="0" applyFill="1" applyAlignment="1">
      <alignment horizontal="center"/>
    </xf>
    <xf numFmtId="0" fontId="0" fillId="0" borderId="0" xfId="0" applyFill="1" applyAlignment="1">
      <alignment horizontal="center"/>
    </xf>
    <xf numFmtId="0" fontId="0" fillId="0" borderId="0" xfId="0" applyFont="1" applyFill="1" applyBorder="1" applyAlignment="1" applyProtection="1">
      <alignment horizontal="right" vertical="top" wrapText="1"/>
      <protection/>
    </xf>
    <xf numFmtId="0" fontId="0" fillId="0" borderId="0" xfId="0" applyFont="1" applyFill="1" applyBorder="1" applyAlignment="1" applyProtection="1">
      <alignment vertical="top" wrapText="1"/>
      <protection/>
    </xf>
    <xf numFmtId="0" fontId="0" fillId="0" borderId="0" xfId="0" applyAlignment="1">
      <alignment vertical="top" wrapText="1"/>
    </xf>
    <xf numFmtId="0" fontId="0" fillId="3" borderId="5" xfId="0" applyFill="1" applyBorder="1" applyAlignment="1">
      <alignment/>
    </xf>
    <xf numFmtId="0" fontId="0" fillId="3" borderId="5" xfId="0" applyFill="1" applyBorder="1" applyAlignment="1">
      <alignment horizontal="left"/>
    </xf>
    <xf numFmtId="0" fontId="0" fillId="2" borderId="0" xfId="20" applyFont="1" applyFill="1" applyBorder="1" applyAlignment="1" applyProtection="1">
      <alignment/>
      <protection/>
    </xf>
    <xf numFmtId="0" fontId="15" fillId="2" borderId="0" xfId="0" applyFont="1" applyFill="1" applyBorder="1" applyAlignment="1" applyProtection="1">
      <alignment horizontal="left"/>
      <protection/>
    </xf>
    <xf numFmtId="0" fontId="0" fillId="2" borderId="0" xfId="0" applyFill="1" applyBorder="1" applyAlignment="1">
      <alignment horizontal="left"/>
    </xf>
    <xf numFmtId="0" fontId="0" fillId="2" borderId="0" xfId="0" applyFill="1" applyAlignment="1">
      <alignment horizontal="left"/>
    </xf>
    <xf numFmtId="0" fontId="0" fillId="2" borderId="0" xfId="0" applyFont="1" applyFill="1" applyBorder="1" applyAlignment="1" applyProtection="1">
      <alignment horizontal="right"/>
      <protection/>
    </xf>
    <xf numFmtId="0" fontId="3" fillId="2" borderId="0" xfId="0" applyFont="1" applyFill="1" applyBorder="1" applyAlignment="1" applyProtection="1">
      <alignment horizontal="center" textRotation="90" wrapText="1"/>
      <protection/>
    </xf>
    <xf numFmtId="0" fontId="0" fillId="2" borderId="0" xfId="0" applyFont="1" applyFill="1" applyBorder="1" applyAlignment="1" applyProtection="1">
      <alignment vertical="top" wrapText="1"/>
      <protection/>
    </xf>
    <xf numFmtId="0" fontId="2" fillId="2" borderId="0" xfId="0" applyFont="1" applyFill="1" applyBorder="1" applyAlignment="1" applyProtection="1">
      <alignment vertical="top" wrapText="1"/>
      <protection/>
    </xf>
    <xf numFmtId="0" fontId="0" fillId="0" borderId="3" xfId="0" applyFill="1" applyBorder="1" applyAlignment="1">
      <alignment horizontal="center"/>
    </xf>
    <xf numFmtId="2" fontId="0" fillId="0" borderId="0" xfId="0" applyNumberFormat="1" applyAlignment="1" applyProtection="1">
      <alignment/>
      <protection locked="0"/>
    </xf>
    <xf numFmtId="0" fontId="0" fillId="0" borderId="0" xfId="0" applyFill="1" applyAlignment="1" applyProtection="1">
      <alignment/>
      <protection locked="0"/>
    </xf>
    <xf numFmtId="0" fontId="17" fillId="3" borderId="3" xfId="0" applyFont="1" applyFill="1" applyBorder="1" applyAlignment="1">
      <alignment horizontal="center"/>
    </xf>
    <xf numFmtId="0" fontId="1" fillId="2" borderId="0"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1" xfId="0" applyFill="1" applyBorder="1" applyAlignment="1" applyProtection="1">
      <alignment horizontal="center"/>
      <protection/>
    </xf>
    <xf numFmtId="0" fontId="2" fillId="2" borderId="0" xfId="0" applyFont="1" applyFill="1" applyAlignment="1" applyProtection="1">
      <alignment horizontal="left"/>
      <protection/>
    </xf>
    <xf numFmtId="0" fontId="0" fillId="2" borderId="0" xfId="0" applyFont="1" applyFill="1" applyAlignment="1" applyProtection="1">
      <alignment horizontal="left"/>
      <protection/>
    </xf>
    <xf numFmtId="0" fontId="0" fillId="2" borderId="6"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xf>
    <xf numFmtId="0" fontId="1" fillId="2" borderId="1" xfId="0" applyFont="1" applyFill="1" applyBorder="1" applyAlignment="1" applyProtection="1">
      <alignment horizontal="left" vertical="top" wrapText="1"/>
      <protection/>
    </xf>
    <xf numFmtId="170" fontId="0" fillId="2" borderId="6" xfId="0" applyNumberFormat="1" applyFont="1" applyFill="1" applyBorder="1" applyAlignment="1" applyProtection="1">
      <alignment horizontal="left"/>
      <protection locked="0"/>
    </xf>
    <xf numFmtId="170" fontId="0" fillId="2" borderId="7" xfId="0" applyNumberFormat="1" applyFont="1" applyFill="1" applyBorder="1" applyAlignment="1" applyProtection="1">
      <alignment horizontal="left"/>
      <protection locked="0"/>
    </xf>
    <xf numFmtId="170" fontId="0" fillId="2" borderId="8" xfId="0" applyNumberFormat="1" applyFont="1" applyFill="1" applyBorder="1" applyAlignment="1" applyProtection="1">
      <alignment horizontal="left"/>
      <protection locked="0"/>
    </xf>
    <xf numFmtId="0" fontId="8" fillId="2" borderId="0" xfId="20" applyFont="1" applyFill="1" applyBorder="1" applyAlignment="1" applyProtection="1">
      <alignment horizontal="left"/>
      <protection/>
    </xf>
    <xf numFmtId="0" fontId="2" fillId="2" borderId="0" xfId="0" applyFont="1" applyFill="1" applyBorder="1" applyAlignment="1" applyProtection="1">
      <alignment horizontal="right"/>
      <protection/>
    </xf>
    <xf numFmtId="0" fontId="0" fillId="2" borderId="0" xfId="0" applyFill="1" applyBorder="1" applyAlignment="1" applyProtection="1">
      <alignment horizontal="right"/>
      <protection/>
    </xf>
    <xf numFmtId="0" fontId="2" fillId="2" borderId="1" xfId="0" applyFont="1" applyFill="1" applyBorder="1" applyAlignment="1" applyProtection="1">
      <alignment horizontal="left"/>
      <protection/>
    </xf>
    <xf numFmtId="0" fontId="1" fillId="2" borderId="1"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3" fillId="2" borderId="0" xfId="0" applyFont="1" applyFill="1" applyAlignment="1" applyProtection="1">
      <alignment horizontal="left"/>
      <protection/>
    </xf>
    <xf numFmtId="0" fontId="0" fillId="2" borderId="6"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6" fillId="0" borderId="0" xfId="0" applyFont="1" applyAlignment="1">
      <alignment horizontal="center"/>
    </xf>
    <xf numFmtId="170" fontId="6" fillId="0" borderId="0" xfId="0" applyNumberFormat="1" applyFont="1" applyAlignment="1">
      <alignment horizontal="center"/>
    </xf>
    <xf numFmtId="0" fontId="3" fillId="2" borderId="9" xfId="0" applyFont="1" applyFill="1" applyBorder="1" applyAlignment="1" applyProtection="1">
      <alignment horizontal="right"/>
      <protection/>
    </xf>
    <xf numFmtId="0" fontId="3" fillId="2" borderId="10" xfId="0" applyFont="1" applyFill="1" applyBorder="1" applyAlignment="1" applyProtection="1">
      <alignment horizontal="right"/>
      <protection/>
    </xf>
    <xf numFmtId="0" fontId="3" fillId="2" borderId="11" xfId="0" applyFont="1" applyFill="1" applyBorder="1" applyAlignment="1" applyProtection="1">
      <alignment horizontal="right"/>
      <protection/>
    </xf>
    <xf numFmtId="0" fontId="3" fillId="2" borderId="0" xfId="0" applyFont="1" applyFill="1" applyBorder="1" applyAlignment="1" applyProtection="1">
      <alignment horizontal="center" vertical="center" textRotation="90"/>
      <protection/>
    </xf>
    <xf numFmtId="0" fontId="1" fillId="2" borderId="0" xfId="0" applyFont="1" applyFill="1" applyBorder="1" applyAlignment="1" applyProtection="1">
      <alignment horizontal="center" vertical="center" textRotation="90"/>
      <protection/>
    </xf>
    <xf numFmtId="0" fontId="0" fillId="0" borderId="7" xfId="0" applyBorder="1" applyAlignment="1">
      <alignment horizontal="left"/>
    </xf>
    <xf numFmtId="0" fontId="1" fillId="0" borderId="9" xfId="0" applyFont="1" applyBorder="1" applyAlignment="1">
      <alignment horizontal="left"/>
    </xf>
    <xf numFmtId="0" fontId="3" fillId="2" borderId="0" xfId="0" applyFont="1" applyFill="1" applyBorder="1" applyAlignment="1" applyProtection="1">
      <alignment horizontal="right"/>
      <protection/>
    </xf>
    <xf numFmtId="0" fontId="3" fillId="2" borderId="12" xfId="0" applyFont="1" applyFill="1" applyBorder="1" applyAlignment="1" applyProtection="1">
      <alignment horizontal="right"/>
      <protection/>
    </xf>
    <xf numFmtId="0" fontId="3" fillId="2" borderId="13" xfId="0" applyFont="1" applyFill="1" applyBorder="1" applyAlignment="1" applyProtection="1">
      <alignment horizontal="right"/>
      <protection/>
    </xf>
    <xf numFmtId="0" fontId="3" fillId="2" borderId="0" xfId="20" applyFont="1" applyFill="1" applyBorder="1" applyAlignment="1" applyProtection="1">
      <alignment horizontal="center" vertical="center" textRotation="90"/>
      <protection/>
    </xf>
    <xf numFmtId="0" fontId="1" fillId="0" borderId="9" xfId="0" applyFont="1" applyFill="1" applyBorder="1" applyAlignment="1">
      <alignment horizontal="left"/>
    </xf>
    <xf numFmtId="0" fontId="3" fillId="2" borderId="0" xfId="0" applyFont="1" applyFill="1" applyBorder="1" applyAlignment="1" applyProtection="1">
      <alignment horizontal="left" vertical="top" wrapText="1"/>
      <protection/>
    </xf>
    <xf numFmtId="0" fontId="16" fillId="0" borderId="0" xfId="0" applyFont="1" applyAlignment="1">
      <alignment horizontal="left"/>
    </xf>
    <xf numFmtId="0" fontId="1" fillId="2" borderId="0" xfId="0" applyFont="1" applyFill="1" applyAlignment="1">
      <alignment horizontal="right" vertical="center"/>
    </xf>
    <xf numFmtId="0" fontId="3" fillId="2" borderId="0" xfId="0" applyFont="1" applyFill="1" applyBorder="1" applyAlignment="1" applyProtection="1">
      <alignment horizontal="center" textRotation="90" wrapText="1"/>
      <protection/>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2" borderId="9" xfId="0" applyFont="1" applyFill="1" applyBorder="1" applyAlignment="1" applyProtection="1">
      <alignment horizontal="left" textRotation="90" wrapText="1"/>
      <protection/>
    </xf>
    <xf numFmtId="0" fontId="3" fillId="2" borderId="0" xfId="0" applyFont="1" applyFill="1" applyBorder="1" applyAlignment="1" applyProtection="1">
      <alignment horizontal="left" textRotation="90" wrapText="1"/>
      <protection/>
    </xf>
    <xf numFmtId="0" fontId="8" fillId="2" borderId="0" xfId="20" applyFont="1" applyFill="1" applyBorder="1" applyAlignment="1" applyProtection="1">
      <alignment horizontal="left"/>
      <protection/>
    </xf>
    <xf numFmtId="0" fontId="4" fillId="2" borderId="0" xfId="20" applyFill="1" applyBorder="1" applyAlignment="1" applyProtection="1">
      <alignment horizontal="left"/>
      <protection/>
    </xf>
    <xf numFmtId="0" fontId="14" fillId="2" borderId="0" xfId="2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16" fillId="2" borderId="0" xfId="0" applyFont="1" applyFill="1" applyBorder="1" applyAlignment="1" applyProtection="1">
      <alignment horizontal="left"/>
      <protection/>
    </xf>
    <xf numFmtId="164" fontId="0" fillId="2" borderId="14" xfId="0" applyNumberFormat="1" applyFont="1" applyFill="1" applyBorder="1" applyAlignment="1" applyProtection="1">
      <alignment horizontal="left"/>
      <protection/>
    </xf>
    <xf numFmtId="164" fontId="0" fillId="2" borderId="5" xfId="0" applyNumberFormat="1" applyFont="1" applyFill="1" applyBorder="1" applyAlignment="1" applyProtection="1">
      <alignment horizontal="left"/>
      <protection/>
    </xf>
    <xf numFmtId="164" fontId="0" fillId="2" borderId="15" xfId="0" applyNumberFormat="1" applyFont="1" applyFill="1" applyBorder="1" applyAlignment="1" applyProtection="1">
      <alignment horizontal="left"/>
      <protection/>
    </xf>
    <xf numFmtId="0" fontId="1"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2" borderId="1" xfId="0" applyFill="1" applyBorder="1" applyAlignment="1">
      <alignment horizontal="left"/>
    </xf>
    <xf numFmtId="172" fontId="0" fillId="2" borderId="14" xfId="0" applyNumberFormat="1" applyFont="1" applyFill="1" applyBorder="1" applyAlignment="1" applyProtection="1">
      <alignment horizontal="left"/>
      <protection/>
    </xf>
    <xf numFmtId="172" fontId="0" fillId="2" borderId="5" xfId="0" applyNumberFormat="1" applyFont="1" applyFill="1" applyBorder="1" applyAlignment="1" applyProtection="1">
      <alignment horizontal="left"/>
      <protection/>
    </xf>
    <xf numFmtId="172" fontId="0" fillId="2" borderId="15" xfId="0" applyNumberFormat="1" applyFont="1" applyFill="1" applyBorder="1" applyAlignment="1" applyProtection="1">
      <alignment horizontal="left"/>
      <protection/>
    </xf>
    <xf numFmtId="164"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center"/>
    </xf>
    <xf numFmtId="164" fontId="0" fillId="3" borderId="0" xfId="0" applyNumberFormat="1" applyFill="1" applyAlignment="1">
      <alignment horizontal="left"/>
    </xf>
    <xf numFmtId="164" fontId="0" fillId="0" borderId="0" xfId="0" applyNumberFormat="1" applyAlignment="1">
      <alignment horizontal="left"/>
    </xf>
    <xf numFmtId="164" fontId="0" fillId="0" borderId="0" xfId="0" applyNumberFormat="1" applyFill="1" applyBorder="1" applyAlignment="1">
      <alignment horizontal="left"/>
    </xf>
    <xf numFmtId="0" fontId="0" fillId="3" borderId="16" xfId="0" applyFill="1" applyBorder="1" applyAlignment="1">
      <alignment horizontal="center"/>
    </xf>
    <xf numFmtId="164" fontId="0" fillId="0" borderId="17" xfId="0" applyNumberFormat="1" applyFill="1" applyBorder="1" applyAlignment="1">
      <alignment horizontal="left"/>
    </xf>
    <xf numFmtId="0" fontId="0" fillId="3" borderId="0" xfId="0" applyFill="1" applyAlignment="1">
      <alignment horizontal="right"/>
    </xf>
    <xf numFmtId="0" fontId="0" fillId="3" borderId="0" xfId="0" applyFill="1" applyBorder="1" applyAlignment="1">
      <alignment horizontal="right"/>
    </xf>
    <xf numFmtId="0" fontId="0" fillId="3" borderId="17" xfId="0" applyFill="1" applyBorder="1" applyAlignment="1">
      <alignment horizontal="center"/>
    </xf>
    <xf numFmtId="0" fontId="0" fillId="0" borderId="4" xfId="0" applyFill="1" applyBorder="1" applyAlignment="1">
      <alignment horizontal="left"/>
    </xf>
    <xf numFmtId="0" fontId="0" fillId="3" borderId="4" xfId="0" applyFill="1" applyBorder="1" applyAlignment="1">
      <alignment horizontal="center"/>
    </xf>
    <xf numFmtId="164" fontId="2" fillId="0" borderId="18" xfId="0" applyNumberFormat="1" applyFont="1" applyFill="1" applyBorder="1" applyAlignment="1">
      <alignment horizontal="left" vertical="top" wrapText="1"/>
    </xf>
    <xf numFmtId="164" fontId="2" fillId="0" borderId="4" xfId="0" applyNumberFormat="1" applyFont="1" applyFill="1" applyBorder="1" applyAlignment="1">
      <alignment horizontal="left" vertical="top" wrapText="1"/>
    </xf>
    <xf numFmtId="164" fontId="2" fillId="0" borderId="19" xfId="0" applyNumberFormat="1" applyFont="1" applyFill="1" applyBorder="1" applyAlignment="1">
      <alignment horizontal="left" vertical="top" wrapText="1"/>
    </xf>
    <xf numFmtId="164" fontId="2" fillId="0" borderId="20"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164" fontId="2" fillId="0" borderId="21" xfId="0" applyNumberFormat="1" applyFont="1" applyFill="1" applyBorder="1" applyAlignment="1">
      <alignment horizontal="left" vertical="top" wrapText="1"/>
    </xf>
    <xf numFmtId="164" fontId="2" fillId="0" borderId="22" xfId="0" applyNumberFormat="1" applyFont="1" applyFill="1" applyBorder="1" applyAlignment="1">
      <alignment horizontal="left" vertical="top" wrapText="1"/>
    </xf>
    <xf numFmtId="164" fontId="2" fillId="0" borderId="17" xfId="0" applyNumberFormat="1" applyFont="1" applyFill="1" applyBorder="1" applyAlignment="1">
      <alignment horizontal="left" vertical="top" wrapText="1"/>
    </xf>
    <xf numFmtId="164" fontId="2" fillId="0" borderId="23"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2" fillId="3" borderId="4" xfId="0" applyFont="1" applyFill="1" applyBorder="1" applyAlignment="1">
      <alignment horizontal="right"/>
    </xf>
    <xf numFmtId="0" fontId="0" fillId="3" borderId="4" xfId="0" applyFill="1" applyBorder="1" applyAlignment="1">
      <alignment horizontal="right"/>
    </xf>
    <xf numFmtId="0" fontId="0" fillId="3" borderId="0" xfId="0" applyFill="1" applyAlignment="1">
      <alignment horizontal="center"/>
    </xf>
    <xf numFmtId="0" fontId="0" fillId="3" borderId="17" xfId="0" applyFill="1" applyBorder="1" applyAlignment="1">
      <alignment horizontal="left"/>
    </xf>
    <xf numFmtId="172" fontId="0" fillId="0" borderId="17" xfId="0" applyNumberFormat="1" applyFill="1" applyBorder="1" applyAlignment="1">
      <alignment horizontal="left"/>
    </xf>
    <xf numFmtId="0" fontId="17" fillId="3" borderId="3" xfId="0" applyFont="1" applyFill="1" applyBorder="1" applyAlignment="1">
      <alignment horizontal="center"/>
    </xf>
    <xf numFmtId="172" fontId="0" fillId="0" borderId="0" xfId="0" applyNumberFormat="1" applyAlignment="1" applyProtection="1">
      <alignment horizontal="left"/>
      <protection locked="0"/>
    </xf>
    <xf numFmtId="0" fontId="6" fillId="3" borderId="0" xfId="0" applyFont="1" applyFill="1" applyAlignment="1">
      <alignment horizontal="center"/>
    </xf>
    <xf numFmtId="170" fontId="6" fillId="3" borderId="0" xfId="0" applyNumberFormat="1" applyFont="1" applyFill="1" applyAlignment="1">
      <alignment horizontal="center"/>
    </xf>
    <xf numFmtId="0" fontId="17" fillId="3" borderId="3" xfId="0" applyNumberFormat="1" applyFont="1" applyFill="1" applyBorder="1" applyAlignment="1">
      <alignment horizontal="center"/>
    </xf>
    <xf numFmtId="0" fontId="0" fillId="0" borderId="14" xfId="0" applyFill="1" applyBorder="1" applyAlignment="1">
      <alignment horizontal="center"/>
    </xf>
    <xf numFmtId="0" fontId="0" fillId="0" borderId="5" xfId="0" applyFill="1" applyBorder="1" applyAlignment="1">
      <alignment horizontal="center"/>
    </xf>
    <xf numFmtId="0" fontId="0" fillId="0" borderId="15" xfId="0" applyFill="1" applyBorder="1" applyAlignment="1">
      <alignment horizontal="center"/>
    </xf>
    <xf numFmtId="0" fontId="2" fillId="0" borderId="0" xfId="0" applyFont="1" applyAlignment="1">
      <alignment vertical="center" wrapText="1"/>
    </xf>
    <xf numFmtId="0" fontId="12" fillId="0" borderId="0" xfId="2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Performance/Potential 9-Box Grid</a:t>
            </a:r>
          </a:p>
        </c:rich>
      </c:tx>
      <c:layout/>
      <c:spPr>
        <a:noFill/>
        <a:ln>
          <a:noFill/>
        </a:ln>
      </c:spPr>
    </c:title>
    <c:plotArea>
      <c:layout>
        <c:manualLayout>
          <c:xMode val="edge"/>
          <c:yMode val="edge"/>
          <c:x val="0.0545"/>
          <c:y val="0.104"/>
          <c:w val="0.90225"/>
          <c:h val="0.83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'OFFICE USE ONLY'!$L$12</c:f>
              <c:numCache>
                <c:ptCount val="1"/>
                <c:pt idx="0">
                  <c:v>0</c:v>
                </c:pt>
              </c:numCache>
            </c:numRef>
          </c:xVal>
          <c:yVal>
            <c:numRef>
              <c:f>'OFFICE USE ONLY'!$F$12</c:f>
              <c:numCache>
                <c:ptCount val="1"/>
                <c:pt idx="0">
                  <c:v>0</c:v>
                </c:pt>
              </c:numCache>
            </c:numRef>
          </c:yVal>
          <c:smooth val="0"/>
        </c:ser>
        <c:axId val="31784999"/>
        <c:axId val="17629536"/>
      </c:scatterChart>
      <c:valAx>
        <c:axId val="31784999"/>
        <c:scaling>
          <c:orientation val="minMax"/>
          <c:max val="6"/>
          <c:min val="1.2"/>
        </c:scaling>
        <c:axPos val="b"/>
        <c:title>
          <c:tx>
            <c:rich>
              <a:bodyPr vert="horz" rot="0" anchor="ctr"/>
              <a:lstStyle/>
              <a:p>
                <a:pPr algn="ctr">
                  <a:defRPr/>
                </a:pPr>
                <a:r>
                  <a:rPr lang="en-US" cap="none" sz="800" b="1" i="0" u="none" baseline="0">
                    <a:latin typeface="Arial"/>
                    <a:ea typeface="Arial"/>
                    <a:cs typeface="Arial"/>
                  </a:rPr>
                  <a:t>Potential</a:t>
                </a:r>
              </a:p>
            </c:rich>
          </c:tx>
          <c:layout/>
          <c:overlay val="0"/>
          <c:spPr>
            <a:noFill/>
            <a:ln>
              <a:noFill/>
            </a:ln>
          </c:spPr>
        </c:title>
        <c:majorGridlines/>
        <c:delete val="0"/>
        <c:numFmt formatCode="0" sourceLinked="0"/>
        <c:majorTickMark val="none"/>
        <c:minorTickMark val="none"/>
        <c:tickLblPos val="none"/>
        <c:crossAx val="17629536"/>
        <c:crossesAt val="0"/>
        <c:crossBetween val="midCat"/>
        <c:dispUnits/>
        <c:majorUnit val="1.6"/>
        <c:minorUnit val="0.1"/>
      </c:valAx>
      <c:valAx>
        <c:axId val="17629536"/>
        <c:scaling>
          <c:orientation val="minMax"/>
          <c:max val="6"/>
          <c:min val="1.2"/>
        </c:scaling>
        <c:axPos val="l"/>
        <c:title>
          <c:tx>
            <c:rich>
              <a:bodyPr vert="horz" rot="-5400000" anchor="ctr"/>
              <a:lstStyle/>
              <a:p>
                <a:pPr algn="ctr">
                  <a:defRPr/>
                </a:pPr>
                <a:r>
                  <a:rPr lang="en-US" cap="none" sz="800" b="1" i="0" u="none" baseline="0">
                    <a:latin typeface="Arial"/>
                    <a:ea typeface="Arial"/>
                    <a:cs typeface="Arial"/>
                  </a:rPr>
                  <a:t>Performance</a:t>
                </a:r>
              </a:p>
            </c:rich>
          </c:tx>
          <c:layout/>
          <c:overlay val="0"/>
          <c:spPr>
            <a:noFill/>
            <a:ln>
              <a:noFill/>
            </a:ln>
          </c:spPr>
        </c:title>
        <c:majorGridlines/>
        <c:delete val="0"/>
        <c:numFmt formatCode="0" sourceLinked="0"/>
        <c:majorTickMark val="none"/>
        <c:minorTickMark val="none"/>
        <c:tickLblPos val="none"/>
        <c:crossAx val="31784999"/>
        <c:crossesAt val="0"/>
        <c:crossBetween val="midCat"/>
        <c:dispUnits/>
        <c:majorUnit val="1.6"/>
        <c:minorUnit val="0.1"/>
      </c:valAx>
      <c:spPr>
        <a:noFill/>
        <a:ln w="12700">
          <a:solidFill>
            <a:srgbClr val="808080"/>
          </a:solidFill>
        </a:ln>
      </c:spPr>
    </c:plotArea>
    <c:plotVisOnly val="1"/>
    <c:dispBlanksAs val="gap"/>
    <c:showDLblsOverMax val="0"/>
  </c:chart>
  <c:spPr>
    <a:ln w="38100">
      <a:solidFill/>
    </a:ln>
  </c:spPr>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0</xdr:rowOff>
    </xdr:to>
    <xdr:pic>
      <xdr:nvPicPr>
        <xdr:cNvPr id="1" name="Picture 2"/>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twoCellAnchor>
    <xdr:from>
      <xdr:col>16</xdr:col>
      <xdr:colOff>76200</xdr:colOff>
      <xdr:row>9</xdr:row>
      <xdr:rowOff>66675</xdr:rowOff>
    </xdr:from>
    <xdr:to>
      <xdr:col>25</xdr:col>
      <xdr:colOff>209550</xdr:colOff>
      <xdr:row>25</xdr:row>
      <xdr:rowOff>95250</xdr:rowOff>
    </xdr:to>
    <xdr:graphicFrame>
      <xdr:nvGraphicFramePr>
        <xdr:cNvPr id="2" name="Chart 75"/>
        <xdr:cNvGraphicFramePr/>
      </xdr:nvGraphicFramePr>
      <xdr:xfrm>
        <a:off x="4648200" y="1485900"/>
        <a:ext cx="2705100" cy="2647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0</xdr:rowOff>
    </xdr:to>
    <xdr:pic>
      <xdr:nvPicPr>
        <xdr:cNvPr id="1" name="Picture 1"/>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tabSelected="1" workbookViewId="0" topLeftCell="A1">
      <selection activeCell="B5" sqref="B5:G5"/>
    </sheetView>
  </sheetViews>
  <sheetFormatPr defaultColWidth="9.140625" defaultRowHeight="12.75"/>
  <cols>
    <col min="1" max="26" width="4.28125" style="0" customWidth="1"/>
  </cols>
  <sheetData>
    <row r="1" spans="1:28" ht="12.75">
      <c r="A1" s="58"/>
      <c r="B1" s="58"/>
      <c r="C1" s="58"/>
      <c r="D1" s="58"/>
      <c r="E1" s="58"/>
      <c r="F1" s="58"/>
      <c r="G1" s="1"/>
      <c r="H1" s="2"/>
      <c r="I1" s="57" t="s">
        <v>11</v>
      </c>
      <c r="J1" s="57"/>
      <c r="K1" s="57"/>
      <c r="L1" s="57"/>
      <c r="M1" s="57"/>
      <c r="N1" s="57"/>
      <c r="O1" s="57"/>
      <c r="P1" s="57"/>
      <c r="Q1" s="57"/>
      <c r="R1" s="57"/>
      <c r="S1" s="57"/>
      <c r="T1" s="57"/>
      <c r="U1" s="57"/>
      <c r="V1" s="57"/>
      <c r="W1" s="57"/>
      <c r="X1" s="3"/>
      <c r="Y1" s="3"/>
      <c r="Z1" s="3"/>
      <c r="AA1" s="80" t="s">
        <v>5</v>
      </c>
      <c r="AB1" s="80"/>
    </row>
    <row r="2" spans="1:28" ht="13.5" thickBot="1">
      <c r="A2" s="59"/>
      <c r="B2" s="59"/>
      <c r="C2" s="59"/>
      <c r="D2" s="59"/>
      <c r="E2" s="59"/>
      <c r="F2" s="59"/>
      <c r="G2" s="4"/>
      <c r="H2" s="5"/>
      <c r="I2" s="74" t="s">
        <v>10</v>
      </c>
      <c r="J2" s="74"/>
      <c r="K2" s="74"/>
      <c r="L2" s="74"/>
      <c r="M2" s="74"/>
      <c r="N2" s="74"/>
      <c r="O2" s="74"/>
      <c r="P2" s="74"/>
      <c r="Q2" s="74"/>
      <c r="R2" s="74"/>
      <c r="S2" s="74"/>
      <c r="T2" s="74"/>
      <c r="U2" s="74"/>
      <c r="V2" s="74"/>
      <c r="W2" s="74"/>
      <c r="X2" s="6"/>
      <c r="Y2" s="6"/>
      <c r="Z2" s="6"/>
      <c r="AA2" s="81">
        <v>37918</v>
      </c>
      <c r="AB2" s="81"/>
    </row>
    <row r="3" spans="1:26" ht="12.75">
      <c r="A3" s="60" t="s">
        <v>116</v>
      </c>
      <c r="B3" s="61"/>
      <c r="C3" s="61"/>
      <c r="D3" s="61"/>
      <c r="E3" s="61"/>
      <c r="F3" s="61"/>
      <c r="G3" s="61"/>
      <c r="H3" s="61"/>
      <c r="I3" s="61"/>
      <c r="J3" s="61"/>
      <c r="K3" s="61"/>
      <c r="L3" s="61"/>
      <c r="M3" s="61"/>
      <c r="N3" s="61"/>
      <c r="O3" s="61"/>
      <c r="P3" s="61"/>
      <c r="Q3" s="61"/>
      <c r="R3" s="61"/>
      <c r="S3" s="61"/>
      <c r="T3" s="61"/>
      <c r="U3" s="61"/>
      <c r="V3" s="61"/>
      <c r="W3" s="61"/>
      <c r="X3" s="61"/>
      <c r="Y3" s="61"/>
      <c r="Z3" s="61"/>
    </row>
    <row r="4" spans="1:26" ht="13.5" thickBot="1">
      <c r="A4" s="9"/>
      <c r="B4" s="76" t="s">
        <v>0</v>
      </c>
      <c r="C4" s="76"/>
      <c r="D4" s="76"/>
      <c r="E4" s="76"/>
      <c r="F4" s="76"/>
      <c r="G4" s="76"/>
      <c r="H4" s="76" t="s">
        <v>1</v>
      </c>
      <c r="I4" s="76"/>
      <c r="J4" s="76"/>
      <c r="K4" s="76"/>
      <c r="L4" s="76"/>
      <c r="M4" s="76"/>
      <c r="N4" s="76" t="s">
        <v>2</v>
      </c>
      <c r="O4" s="76"/>
      <c r="P4" s="76"/>
      <c r="Q4" s="76"/>
      <c r="R4" s="76"/>
      <c r="S4" s="76"/>
      <c r="T4" s="76" t="s">
        <v>3</v>
      </c>
      <c r="U4" s="76"/>
      <c r="V4" s="76"/>
      <c r="W4" s="76"/>
      <c r="X4" s="76"/>
      <c r="Y4" s="76"/>
      <c r="Z4" s="9"/>
    </row>
    <row r="5" spans="1:26" ht="13.5" thickBot="1">
      <c r="A5" s="10"/>
      <c r="B5" s="77"/>
      <c r="C5" s="78"/>
      <c r="D5" s="78"/>
      <c r="E5" s="78"/>
      <c r="F5" s="78"/>
      <c r="G5" s="79"/>
      <c r="H5" s="77"/>
      <c r="I5" s="78"/>
      <c r="J5" s="78"/>
      <c r="K5" s="78"/>
      <c r="L5" s="78"/>
      <c r="M5" s="79"/>
      <c r="N5" s="77"/>
      <c r="O5" s="78"/>
      <c r="P5" s="78"/>
      <c r="Q5" s="78"/>
      <c r="R5" s="78"/>
      <c r="S5" s="79"/>
      <c r="T5" s="77"/>
      <c r="U5" s="78"/>
      <c r="V5" s="78"/>
      <c r="W5" s="78"/>
      <c r="X5" s="78"/>
      <c r="Y5" s="79"/>
      <c r="Z5" s="11"/>
    </row>
    <row r="6" spans="1:26" ht="13.5" thickBot="1">
      <c r="A6" s="10"/>
      <c r="B6" s="82" t="s">
        <v>6</v>
      </c>
      <c r="C6" s="82"/>
      <c r="D6" s="83"/>
      <c r="E6" s="77"/>
      <c r="F6" s="78"/>
      <c r="G6" s="78"/>
      <c r="H6" s="78"/>
      <c r="I6" s="78"/>
      <c r="J6" s="79"/>
      <c r="K6" s="84" t="s">
        <v>86</v>
      </c>
      <c r="L6" s="82"/>
      <c r="M6" s="82"/>
      <c r="N6" s="77"/>
      <c r="O6" s="78"/>
      <c r="P6" s="78"/>
      <c r="Q6" s="78"/>
      <c r="R6" s="78"/>
      <c r="S6" s="78"/>
      <c r="T6" s="78"/>
      <c r="U6" s="78"/>
      <c r="V6" s="78"/>
      <c r="W6" s="78"/>
      <c r="X6" s="78"/>
      <c r="Y6" s="79"/>
      <c r="Z6" s="11"/>
    </row>
    <row r="7" spans="1:26" ht="13.5" thickBot="1">
      <c r="A7" s="8"/>
      <c r="B7" s="89" t="s">
        <v>8</v>
      </c>
      <c r="C7" s="89"/>
      <c r="D7" s="90"/>
      <c r="E7" s="67"/>
      <c r="F7" s="68"/>
      <c r="G7" s="68"/>
      <c r="H7" s="68"/>
      <c r="I7" s="68"/>
      <c r="J7" s="69"/>
      <c r="K7" s="91" t="s">
        <v>7</v>
      </c>
      <c r="L7" s="89"/>
      <c r="M7" s="89"/>
      <c r="N7" s="67"/>
      <c r="O7" s="68"/>
      <c r="P7" s="68"/>
      <c r="Q7" s="68"/>
      <c r="R7" s="68"/>
      <c r="S7" s="68"/>
      <c r="T7" s="68"/>
      <c r="U7" s="68"/>
      <c r="V7" s="68"/>
      <c r="W7" s="68"/>
      <c r="X7" s="68"/>
      <c r="Y7" s="69"/>
      <c r="Z7" s="12"/>
    </row>
    <row r="8" spans="1:26" ht="6"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12.75">
      <c r="A9" s="75" t="s">
        <v>117</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thickBot="1">
      <c r="A10" s="16"/>
      <c r="B10" s="16"/>
      <c r="C10" s="16"/>
      <c r="D10" s="16"/>
      <c r="E10" s="151">
        <v>5</v>
      </c>
      <c r="F10" s="152">
        <v>4</v>
      </c>
      <c r="G10" s="152">
        <v>3</v>
      </c>
      <c r="H10" s="152">
        <v>2</v>
      </c>
      <c r="I10" s="153">
        <v>1</v>
      </c>
      <c r="K10" s="16"/>
      <c r="L10" s="16"/>
      <c r="M10" s="15"/>
      <c r="N10" s="15"/>
      <c r="O10" s="15"/>
      <c r="P10" s="15"/>
      <c r="Q10" s="15"/>
      <c r="R10" s="15"/>
      <c r="S10" s="17"/>
      <c r="T10" s="17"/>
      <c r="U10" s="17"/>
      <c r="V10" s="17"/>
      <c r="W10" s="17"/>
      <c r="X10" s="17"/>
      <c r="Y10" s="17"/>
      <c r="Z10" s="17"/>
    </row>
    <row r="11" spans="1:26" ht="13.5" thickBot="1">
      <c r="A11" s="15"/>
      <c r="B11" s="92" t="s">
        <v>12</v>
      </c>
      <c r="C11" s="70" t="s">
        <v>13</v>
      </c>
      <c r="D11" s="70"/>
      <c r="E11" s="70"/>
      <c r="F11" s="70"/>
      <c r="G11" s="70"/>
      <c r="H11" s="70"/>
      <c r="I11" s="70"/>
      <c r="J11" s="70"/>
      <c r="K11" s="70"/>
      <c r="L11" s="19"/>
      <c r="M11" s="22"/>
      <c r="N11" s="18"/>
      <c r="O11" s="18"/>
      <c r="P11" s="18"/>
      <c r="Q11" s="18"/>
      <c r="R11" s="18"/>
      <c r="S11" s="18"/>
      <c r="T11" s="18"/>
      <c r="U11" s="18"/>
      <c r="V11" s="18"/>
      <c r="W11" s="18"/>
      <c r="X11" s="18"/>
      <c r="Y11" s="18"/>
      <c r="Z11" s="18"/>
    </row>
    <row r="12" spans="1:26" ht="13.5" thickBot="1">
      <c r="A12" s="15"/>
      <c r="B12" s="92"/>
      <c r="C12" s="70" t="s">
        <v>14</v>
      </c>
      <c r="D12" s="70"/>
      <c r="E12" s="70"/>
      <c r="F12" s="70"/>
      <c r="G12" s="70"/>
      <c r="H12" s="70"/>
      <c r="I12" s="70"/>
      <c r="J12" s="70"/>
      <c r="K12" s="70"/>
      <c r="L12" s="19"/>
      <c r="M12" s="22"/>
      <c r="N12" s="18"/>
      <c r="O12" s="18"/>
      <c r="P12" s="18"/>
      <c r="Q12" s="18"/>
      <c r="R12" s="18"/>
      <c r="S12" s="18"/>
      <c r="T12" s="18"/>
      <c r="U12" s="18"/>
      <c r="V12" s="18"/>
      <c r="W12" s="18"/>
      <c r="X12" s="18"/>
      <c r="Y12" s="18"/>
      <c r="Z12" s="18"/>
    </row>
    <row r="13" spans="1:26" ht="13.5" thickBot="1">
      <c r="A13" s="15"/>
      <c r="B13" s="92"/>
      <c r="C13" s="70" t="s">
        <v>15</v>
      </c>
      <c r="D13" s="70"/>
      <c r="E13" s="70"/>
      <c r="F13" s="70"/>
      <c r="G13" s="70"/>
      <c r="H13" s="70"/>
      <c r="I13" s="70"/>
      <c r="J13" s="70"/>
      <c r="K13" s="70"/>
      <c r="L13" s="19"/>
      <c r="M13" s="22"/>
      <c r="N13" s="18"/>
      <c r="O13" s="18"/>
      <c r="P13" s="18"/>
      <c r="Q13" s="18"/>
      <c r="R13" s="18"/>
      <c r="S13" s="18"/>
      <c r="T13" s="18"/>
      <c r="U13" s="18"/>
      <c r="V13" s="18"/>
      <c r="W13" s="18"/>
      <c r="X13" s="18"/>
      <c r="Y13" s="18"/>
      <c r="Z13" s="18"/>
    </row>
    <row r="14" spans="1:26" ht="13.5" thickBot="1">
      <c r="A14" s="15"/>
      <c r="B14" s="92"/>
      <c r="C14" s="70" t="s">
        <v>16</v>
      </c>
      <c r="D14" s="70"/>
      <c r="E14" s="70"/>
      <c r="F14" s="70"/>
      <c r="G14" s="70"/>
      <c r="H14" s="70"/>
      <c r="I14" s="70"/>
      <c r="J14" s="70"/>
      <c r="K14" s="70"/>
      <c r="L14" s="19"/>
      <c r="M14" s="22"/>
      <c r="N14" s="18"/>
      <c r="O14" s="18"/>
      <c r="P14" s="18"/>
      <c r="Q14" s="18"/>
      <c r="R14" s="18"/>
      <c r="S14" s="18"/>
      <c r="T14" s="18"/>
      <c r="U14" s="18"/>
      <c r="V14" s="18"/>
      <c r="W14" s="18"/>
      <c r="X14" s="18"/>
      <c r="Y14" s="18"/>
      <c r="Z14" s="18"/>
    </row>
    <row r="15" spans="1:26" ht="13.5" thickBot="1">
      <c r="A15" s="15"/>
      <c r="B15" s="92"/>
      <c r="C15" s="70" t="s">
        <v>23</v>
      </c>
      <c r="D15" s="70"/>
      <c r="E15" s="70"/>
      <c r="F15" s="70"/>
      <c r="G15" s="70"/>
      <c r="H15" s="70"/>
      <c r="I15" s="70"/>
      <c r="J15" s="70"/>
      <c r="K15" s="70"/>
      <c r="L15" s="20"/>
      <c r="M15" s="22"/>
      <c r="N15" s="18"/>
      <c r="O15" s="18"/>
      <c r="P15" s="18"/>
      <c r="Q15" s="18"/>
      <c r="R15" s="18"/>
      <c r="S15" s="18"/>
      <c r="T15" s="18"/>
      <c r="U15" s="18"/>
      <c r="V15" s="18"/>
      <c r="W15" s="18"/>
      <c r="X15" s="18"/>
      <c r="Y15" s="18"/>
      <c r="Z15" s="18"/>
    </row>
    <row r="16" spans="1:26" ht="13.5" thickBot="1">
      <c r="A16" s="17"/>
      <c r="B16" s="92"/>
      <c r="C16" s="71" t="s">
        <v>17</v>
      </c>
      <c r="D16" s="72"/>
      <c r="E16" s="72"/>
      <c r="F16" s="72"/>
      <c r="G16" s="72"/>
      <c r="H16" s="72"/>
      <c r="I16" s="72"/>
      <c r="J16" s="72"/>
      <c r="K16" s="72"/>
      <c r="L16" s="24" t="e">
        <f>AVERAGE(L11,L12,L13,L14,L15)</f>
        <v>#DIV/0!</v>
      </c>
      <c r="M16" s="22"/>
      <c r="N16" s="18"/>
      <c r="O16" s="18"/>
      <c r="P16" s="18"/>
      <c r="Q16" s="18"/>
      <c r="R16" s="18"/>
      <c r="S16" s="18"/>
      <c r="T16" s="18"/>
      <c r="U16" s="18"/>
      <c r="V16" s="18"/>
      <c r="W16" s="18"/>
      <c r="X16" s="18"/>
      <c r="Y16" s="18"/>
      <c r="Z16" s="18"/>
    </row>
    <row r="17" spans="1:26" ht="13.5" thickBot="1">
      <c r="A17" s="26"/>
      <c r="B17" s="85" t="s">
        <v>18</v>
      </c>
      <c r="C17" s="70" t="s">
        <v>19</v>
      </c>
      <c r="D17" s="70"/>
      <c r="E17" s="70"/>
      <c r="F17" s="70"/>
      <c r="G17" s="70"/>
      <c r="H17" s="70"/>
      <c r="I17" s="70"/>
      <c r="J17" s="70"/>
      <c r="K17" s="70"/>
      <c r="L17" s="19"/>
      <c r="M17" s="22"/>
      <c r="N17" s="18"/>
      <c r="O17" s="18"/>
      <c r="P17" s="18"/>
      <c r="Q17" s="18"/>
      <c r="R17" s="18"/>
      <c r="S17" s="18"/>
      <c r="T17" s="18"/>
      <c r="U17" s="18"/>
      <c r="V17" s="18"/>
      <c r="W17" s="18"/>
      <c r="X17" s="18"/>
      <c r="Y17" s="18"/>
      <c r="Z17" s="18"/>
    </row>
    <row r="18" spans="1:26" ht="13.5" thickBot="1">
      <c r="A18" s="15"/>
      <c r="B18" s="86"/>
      <c r="C18" s="70" t="s">
        <v>24</v>
      </c>
      <c r="D18" s="70"/>
      <c r="E18" s="70"/>
      <c r="F18" s="70"/>
      <c r="G18" s="70"/>
      <c r="H18" s="70"/>
      <c r="I18" s="70"/>
      <c r="J18" s="70"/>
      <c r="K18" s="70"/>
      <c r="L18" s="19"/>
      <c r="M18" s="22"/>
      <c r="N18" s="18"/>
      <c r="O18" s="18"/>
      <c r="P18" s="18"/>
      <c r="Q18" s="18"/>
      <c r="R18" s="18"/>
      <c r="S18" s="18"/>
      <c r="T18" s="18"/>
      <c r="U18" s="18"/>
      <c r="V18" s="18"/>
      <c r="W18" s="18"/>
      <c r="X18" s="18"/>
      <c r="Y18" s="18"/>
      <c r="Z18" s="18"/>
    </row>
    <row r="19" spans="1:26" ht="13.5" thickBot="1">
      <c r="A19" s="15"/>
      <c r="B19" s="86"/>
      <c r="C19" s="70" t="s">
        <v>20</v>
      </c>
      <c r="D19" s="70"/>
      <c r="E19" s="70"/>
      <c r="F19" s="70"/>
      <c r="G19" s="70"/>
      <c r="H19" s="70"/>
      <c r="I19" s="70"/>
      <c r="J19" s="70"/>
      <c r="K19" s="70"/>
      <c r="L19" s="19"/>
      <c r="M19" s="22"/>
      <c r="N19" s="18"/>
      <c r="O19" s="18"/>
      <c r="P19" s="18"/>
      <c r="Q19" s="18"/>
      <c r="R19" s="18"/>
      <c r="S19" s="18"/>
      <c r="T19" s="18"/>
      <c r="U19" s="18"/>
      <c r="V19" s="18"/>
      <c r="W19" s="18"/>
      <c r="X19" s="18"/>
      <c r="Y19" s="18"/>
      <c r="Z19" s="18"/>
    </row>
    <row r="20" spans="1:26" ht="13.5" thickBot="1">
      <c r="A20" s="15"/>
      <c r="B20" s="86"/>
      <c r="C20" s="70" t="s">
        <v>21</v>
      </c>
      <c r="D20" s="70"/>
      <c r="E20" s="70"/>
      <c r="F20" s="70"/>
      <c r="G20" s="70"/>
      <c r="H20" s="70"/>
      <c r="I20" s="70"/>
      <c r="J20" s="70"/>
      <c r="K20" s="70"/>
      <c r="L20" s="19"/>
      <c r="M20" s="22"/>
      <c r="N20" s="18"/>
      <c r="O20" s="18"/>
      <c r="P20" s="18"/>
      <c r="Q20" s="18"/>
      <c r="R20" s="18"/>
      <c r="S20" s="18"/>
      <c r="T20" s="18"/>
      <c r="U20" s="18"/>
      <c r="V20" s="18"/>
      <c r="W20" s="18"/>
      <c r="X20" s="18"/>
      <c r="Y20" s="18"/>
      <c r="Z20" s="18"/>
    </row>
    <row r="21" spans="1:26" ht="13.5" thickBot="1">
      <c r="A21" s="15"/>
      <c r="B21" s="86"/>
      <c r="C21" s="70" t="s">
        <v>22</v>
      </c>
      <c r="D21" s="70"/>
      <c r="E21" s="70"/>
      <c r="F21" s="70"/>
      <c r="G21" s="70"/>
      <c r="H21" s="70"/>
      <c r="I21" s="70"/>
      <c r="J21" s="70"/>
      <c r="K21" s="70"/>
      <c r="L21" s="19"/>
      <c r="M21" s="22"/>
      <c r="N21" s="18"/>
      <c r="O21" s="18"/>
      <c r="P21" s="18"/>
      <c r="Q21" s="18"/>
      <c r="R21" s="18"/>
      <c r="S21" s="18"/>
      <c r="T21" s="18"/>
      <c r="U21" s="18"/>
      <c r="V21" s="18"/>
      <c r="W21" s="18"/>
      <c r="X21" s="18"/>
      <c r="Y21" s="18"/>
      <c r="Z21" s="18"/>
    </row>
    <row r="22" spans="1:26" ht="12.75">
      <c r="A22" s="15"/>
      <c r="B22" s="86"/>
      <c r="C22" s="71" t="s">
        <v>17</v>
      </c>
      <c r="D22" s="72"/>
      <c r="E22" s="72"/>
      <c r="F22" s="72"/>
      <c r="G22" s="72"/>
      <c r="H22" s="72"/>
      <c r="I22" s="72"/>
      <c r="J22" s="72"/>
      <c r="K22" s="72"/>
      <c r="L22" s="24" t="e">
        <f>AVERAGE(L17,L18,L19,L20,L21)</f>
        <v>#DIV/0!</v>
      </c>
      <c r="M22" s="22"/>
      <c r="N22" s="22"/>
      <c r="O22" s="22"/>
      <c r="P22" s="18"/>
      <c r="Q22" s="18"/>
      <c r="R22" s="18"/>
      <c r="S22" s="18"/>
      <c r="T22" s="18"/>
      <c r="U22" s="18"/>
      <c r="V22" s="18"/>
      <c r="W22" s="18"/>
      <c r="X22" s="18"/>
      <c r="Y22" s="18"/>
      <c r="Z22" s="18"/>
    </row>
    <row r="23" spans="1:26" ht="6" customHeight="1" thickBot="1">
      <c r="A23" s="28"/>
      <c r="B23" s="29"/>
      <c r="C23" s="27"/>
      <c r="D23" s="27"/>
      <c r="E23" s="27"/>
      <c r="F23" s="27"/>
      <c r="G23" s="27"/>
      <c r="H23" s="27"/>
      <c r="I23" s="27"/>
      <c r="J23" s="27"/>
      <c r="K23" s="27"/>
      <c r="L23" s="25"/>
      <c r="M23" s="23"/>
      <c r="N23" s="23"/>
      <c r="O23" s="23"/>
      <c r="P23" s="23"/>
      <c r="Q23" s="18"/>
      <c r="R23" s="18"/>
      <c r="S23" s="18"/>
      <c r="T23" s="18"/>
      <c r="U23" s="18"/>
      <c r="V23" s="18"/>
      <c r="W23" s="18"/>
      <c r="X23" s="18"/>
      <c r="Y23" s="18"/>
      <c r="Z23" s="18"/>
    </row>
    <row r="24" spans="1:26" ht="12.75" customHeight="1">
      <c r="A24" s="65" t="s">
        <v>84</v>
      </c>
      <c r="B24" s="65"/>
      <c r="C24" s="65"/>
      <c r="D24" s="65"/>
      <c r="E24" s="65"/>
      <c r="F24" s="65"/>
      <c r="G24" s="65"/>
      <c r="H24" s="65"/>
      <c r="I24" s="65"/>
      <c r="J24" s="65"/>
      <c r="K24" s="65"/>
      <c r="L24" s="65"/>
      <c r="M24" s="65"/>
      <c r="N24" s="65"/>
      <c r="O24" s="65"/>
      <c r="P24" s="65"/>
      <c r="Q24" s="18"/>
      <c r="R24" s="18"/>
      <c r="S24" s="18"/>
      <c r="T24" s="18"/>
      <c r="U24" s="18"/>
      <c r="V24" s="18"/>
      <c r="W24" s="18"/>
      <c r="X24" s="18"/>
      <c r="Y24" s="18"/>
      <c r="Z24" s="18"/>
    </row>
    <row r="25" spans="1:26" ht="12.75" customHeight="1">
      <c r="A25" s="65"/>
      <c r="B25" s="65"/>
      <c r="C25" s="65"/>
      <c r="D25" s="65"/>
      <c r="E25" s="65"/>
      <c r="F25" s="65"/>
      <c r="G25" s="65"/>
      <c r="H25" s="65"/>
      <c r="I25" s="65"/>
      <c r="J25" s="65"/>
      <c r="K25" s="65"/>
      <c r="L25" s="65"/>
      <c r="M25" s="65"/>
      <c r="N25" s="65"/>
      <c r="O25" s="65"/>
      <c r="P25" s="65"/>
      <c r="Q25" s="21"/>
      <c r="R25" s="21"/>
      <c r="S25" s="21"/>
      <c r="T25" s="21"/>
      <c r="U25" s="21"/>
      <c r="V25" s="18"/>
      <c r="W25" s="18"/>
      <c r="X25" s="18"/>
      <c r="Y25" s="18"/>
      <c r="Z25" s="18"/>
    </row>
    <row r="26" spans="1:26" ht="13.5" thickBo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ht="12.75">
      <c r="A27" s="93" t="s">
        <v>25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row>
    <row r="28" spans="1:26" ht="12.75">
      <c r="A28" s="94" t="s">
        <v>87</v>
      </c>
      <c r="B28" s="94"/>
      <c r="C28" s="94"/>
      <c r="D28" s="94"/>
      <c r="E28" s="94"/>
      <c r="F28" s="94"/>
      <c r="G28" s="94"/>
      <c r="H28" s="94"/>
      <c r="I28" s="94"/>
      <c r="J28" s="94"/>
      <c r="K28" s="94"/>
      <c r="L28" s="94"/>
      <c r="M28" s="94"/>
      <c r="N28" s="94" t="s">
        <v>85</v>
      </c>
      <c r="O28" s="94"/>
      <c r="P28" s="94"/>
      <c r="Q28" s="94"/>
      <c r="R28" s="94"/>
      <c r="S28" s="94"/>
      <c r="T28" s="94"/>
      <c r="U28" s="94"/>
      <c r="V28" s="94"/>
      <c r="W28" s="94"/>
      <c r="X28" s="94"/>
      <c r="Y28" s="94"/>
      <c r="Z28" s="94"/>
    </row>
    <row r="29" spans="1:26" ht="13.5" thickBo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row>
    <row r="30" spans="1:26" ht="63.75" customHeight="1" thickBot="1">
      <c r="A30" s="62"/>
      <c r="B30" s="63"/>
      <c r="C30" s="63"/>
      <c r="D30" s="63"/>
      <c r="E30" s="63"/>
      <c r="F30" s="63"/>
      <c r="G30" s="63"/>
      <c r="H30" s="63"/>
      <c r="I30" s="63"/>
      <c r="J30" s="63"/>
      <c r="K30" s="63"/>
      <c r="L30" s="63"/>
      <c r="M30" s="64"/>
      <c r="N30" s="62"/>
      <c r="O30" s="63"/>
      <c r="P30" s="63"/>
      <c r="Q30" s="63"/>
      <c r="R30" s="63"/>
      <c r="S30" s="63"/>
      <c r="T30" s="63"/>
      <c r="U30" s="63"/>
      <c r="V30" s="63"/>
      <c r="W30" s="63"/>
      <c r="X30" s="63"/>
      <c r="Y30" s="63"/>
      <c r="Z30" s="64"/>
    </row>
    <row r="31" spans="1:26" ht="6" customHeight="1" thickBo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spans="1:26" ht="12.75">
      <c r="A32" s="88" t="s">
        <v>26</v>
      </c>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sheetData>
  <sheetProtection sheet="1" objects="1" scenarios="1" formatCells="0" selectLockedCells="1"/>
  <mergeCells count="47">
    <mergeCell ref="B17:B22"/>
    <mergeCell ref="A31:Z31"/>
    <mergeCell ref="A32:Z32"/>
    <mergeCell ref="B7:D7"/>
    <mergeCell ref="E7:J7"/>
    <mergeCell ref="K7:M7"/>
    <mergeCell ref="B11:B16"/>
    <mergeCell ref="A27:Z27"/>
    <mergeCell ref="A28:M29"/>
    <mergeCell ref="N28:Z29"/>
    <mergeCell ref="H5:M5"/>
    <mergeCell ref="N5:S5"/>
    <mergeCell ref="T5:Y5"/>
    <mergeCell ref="B6:D6"/>
    <mergeCell ref="E6:J6"/>
    <mergeCell ref="K6:M6"/>
    <mergeCell ref="N6:Y6"/>
    <mergeCell ref="AA1:AB1"/>
    <mergeCell ref="AA2:AB2"/>
    <mergeCell ref="C22:K22"/>
    <mergeCell ref="A30:M30"/>
    <mergeCell ref="N30:Z30"/>
    <mergeCell ref="I1:W1"/>
    <mergeCell ref="A1:F2"/>
    <mergeCell ref="A3:Z3"/>
    <mergeCell ref="B4:G4"/>
    <mergeCell ref="H4:M4"/>
    <mergeCell ref="C20:K20"/>
    <mergeCell ref="C21:K21"/>
    <mergeCell ref="A8:Z8"/>
    <mergeCell ref="I2:W2"/>
    <mergeCell ref="A9:Z9"/>
    <mergeCell ref="C17:K17"/>
    <mergeCell ref="C18:K18"/>
    <mergeCell ref="N4:S4"/>
    <mergeCell ref="T4:Y4"/>
    <mergeCell ref="B5:G5"/>
    <mergeCell ref="A24:P25"/>
    <mergeCell ref="A26:Z26"/>
    <mergeCell ref="N7:Y7"/>
    <mergeCell ref="C11:K11"/>
    <mergeCell ref="C12:K12"/>
    <mergeCell ref="C13:K13"/>
    <mergeCell ref="C14:K14"/>
    <mergeCell ref="C15:K15"/>
    <mergeCell ref="C16:K16"/>
    <mergeCell ref="C19:K19"/>
  </mergeCells>
  <dataValidations count="2">
    <dataValidation type="whole" allowBlank="1" showInputMessage="1" showErrorMessage="1" error="Please enter a whole number value between 1 and 5." sqref="L17:L21">
      <formula1>1</formula1>
      <formula2>5</formula2>
    </dataValidation>
    <dataValidation type="whole" allowBlank="1" showInputMessage="1" showErrorMessage="1" error="Please enter a whole number value between 1 and 5." sqref="L11:L14">
      <formula1>1</formula1>
      <formula2>5</formula2>
    </dataValidation>
  </dataValidations>
  <hyperlinks>
    <hyperlink ref="C11:K11" location="Rating!C11" tooltip="Meet or exceed customer expectations through flawless execution of quality, delivery and cost; effectively manage revenue, relationships and results." display="1. Delight Customers"/>
    <hyperlink ref="C12:K12" location="Rating!C12" tooltip="Establish aggressive goals for the organization; convey a strong sense of urgency and drive issues to closure; take personal responsibility for results." display="2. Be Accountable"/>
    <hyperlink ref="C13:K13" location="Rating!C13" tooltip="Continuously search for process opportunities to improve how we work with our customers and each other; reduce excess capacity, duplication and organizational complexity." display="3. Reduce Complexity"/>
    <hyperlink ref="C14:K14" location="Rating!C14" tooltip="Meet or exceed financial targets; take actions to improve profitability and strengthen the balance sheet; drive down expenses consistent with our mix of business." display="4. Improve Financial Results"/>
    <hyperlink ref="C15:K15" location="Rating!C15" tooltip="Identify new business opportunities that have significant revenue and profit potential; develop strategies to capitalize on emerging customer and market needs." display="5. Win New Business - Enter &quot;NA&quot; if not applicable"/>
    <hyperlink ref="C17:K17" location="Rating!C17" tooltip="Interact with others in a way that gives them confidence in one’s intentions and those of the organization; establish open, candid, trusting relationships; behave in accordance with expressed beliefs and commitments." display="6.  Integrity"/>
    <hyperlink ref="C18:K18" location="Rating!C18" tooltip="Work effectively and cooperatively with others; establish and maintain good working relationships; cultivate an active network of relationships; identify opportunities and take action to build strategic relationships." display="7. Team Player"/>
    <hyperlink ref="C19:K19" location="Rating!C19" tooltip="Challenge the status quo and champion new initiatives; support change opportunities and stimulate others to change; support change implementation plans." display="8.  Champion Change"/>
    <hyperlink ref="C20:K20" location="Rating!C20" tooltip="Provide timely guidance and feedback to help others strengthen specific knowledge/skill areas needed to accomplish a task or solve a problem." display="9.  Coach Others"/>
    <hyperlink ref="C21:K21" location="Rating!C21" tooltip="Demonstrate and encourage new knowledge, experiences, and challenges; create and capitalize on learning opportunities; demonstrate an awareness of own strengths and development needs, as well as impact of own behavior on others." display="10. Learn More"/>
  </hyperlinks>
  <printOptions horizontalCentered="1"/>
  <pageMargins left="0.75" right="0.75" top="1" bottom="0.5" header="0.25" footer="0.25"/>
  <pageSetup fitToHeight="1" fitToWidth="1" horizontalDpi="600" verticalDpi="600" orientation="landscape" r:id="rId4"/>
  <headerFooter alignWithMargins="0">
    <oddFooter>&amp;CPage &amp;P of &amp;N</oddFooter>
  </headerFooter>
  <ignoredErrors>
    <ignoredError sqref="L16 L22" evalError="1"/>
  </ignoredErrors>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AB30"/>
  <sheetViews>
    <sheetView workbookViewId="0" topLeftCell="A1">
      <selection activeCell="AA3" sqref="AA3"/>
    </sheetView>
  </sheetViews>
  <sheetFormatPr defaultColWidth="9.140625" defaultRowHeight="12.75"/>
  <cols>
    <col min="1" max="26" width="4.28125" style="0" customWidth="1"/>
  </cols>
  <sheetData>
    <row r="1" spans="1:28" ht="12.75">
      <c r="A1" s="58"/>
      <c r="B1" s="58"/>
      <c r="C1" s="58"/>
      <c r="D1" s="58"/>
      <c r="E1" s="58"/>
      <c r="F1" s="58"/>
      <c r="G1" s="1"/>
      <c r="H1" s="2"/>
      <c r="I1" s="57" t="s">
        <v>11</v>
      </c>
      <c r="J1" s="57"/>
      <c r="K1" s="57"/>
      <c r="L1" s="57"/>
      <c r="M1" s="57"/>
      <c r="N1" s="57"/>
      <c r="O1" s="57"/>
      <c r="P1" s="57"/>
      <c r="Q1" s="57"/>
      <c r="R1" s="57"/>
      <c r="S1" s="57"/>
      <c r="T1" s="57"/>
      <c r="U1" s="57"/>
      <c r="V1" s="57"/>
      <c r="W1" s="57"/>
      <c r="X1" s="3"/>
      <c r="Y1" s="3"/>
      <c r="Z1" s="3"/>
      <c r="AA1" s="80" t="str">
        <f>Rating!AA1</f>
        <v>Template Version 2.0</v>
      </c>
      <c r="AB1" s="80"/>
    </row>
    <row r="2" spans="1:28" ht="13.5" thickBot="1">
      <c r="A2" s="59"/>
      <c r="B2" s="59"/>
      <c r="C2" s="59"/>
      <c r="D2" s="59"/>
      <c r="E2" s="59"/>
      <c r="F2" s="59"/>
      <c r="G2" s="4"/>
      <c r="H2" s="5"/>
      <c r="I2" s="74" t="s">
        <v>9</v>
      </c>
      <c r="J2" s="74"/>
      <c r="K2" s="74"/>
      <c r="L2" s="74"/>
      <c r="M2" s="74"/>
      <c r="N2" s="74"/>
      <c r="O2" s="74"/>
      <c r="P2" s="74"/>
      <c r="Q2" s="74"/>
      <c r="R2" s="74"/>
      <c r="S2" s="74"/>
      <c r="T2" s="74"/>
      <c r="U2" s="74"/>
      <c r="V2" s="74"/>
      <c r="W2" s="74"/>
      <c r="X2" s="6"/>
      <c r="Y2" s="6"/>
      <c r="Z2" s="6"/>
      <c r="AA2" s="81">
        <f>Rating!AA2</f>
        <v>37918</v>
      </c>
      <c r="AB2" s="81"/>
    </row>
    <row r="3" spans="1:26" ht="12.75">
      <c r="A3" s="60"/>
      <c r="B3" s="61"/>
      <c r="C3" s="61"/>
      <c r="D3" s="61"/>
      <c r="E3" s="61"/>
      <c r="F3" s="61"/>
      <c r="G3" s="61"/>
      <c r="H3" s="61"/>
      <c r="I3" s="61"/>
      <c r="J3" s="61"/>
      <c r="K3" s="61"/>
      <c r="L3" s="61"/>
      <c r="M3" s="61"/>
      <c r="N3" s="61"/>
      <c r="O3" s="61"/>
      <c r="P3" s="61"/>
      <c r="Q3" s="61"/>
      <c r="R3" s="61"/>
      <c r="S3" s="61"/>
      <c r="T3" s="61"/>
      <c r="U3" s="61"/>
      <c r="V3" s="61"/>
      <c r="W3" s="61"/>
      <c r="X3" s="61"/>
      <c r="Y3" s="61"/>
      <c r="Z3" s="61"/>
    </row>
    <row r="4" spans="1:26" ht="12.75">
      <c r="A4" s="9"/>
      <c r="B4" s="76" t="s">
        <v>0</v>
      </c>
      <c r="C4" s="76"/>
      <c r="D4" s="76"/>
      <c r="E4" s="76"/>
      <c r="F4" s="76"/>
      <c r="G4" s="76"/>
      <c r="H4" s="76" t="s">
        <v>1</v>
      </c>
      <c r="I4" s="76"/>
      <c r="J4" s="76"/>
      <c r="K4" s="76"/>
      <c r="L4" s="76"/>
      <c r="M4" s="76"/>
      <c r="N4" s="76" t="s">
        <v>2</v>
      </c>
      <c r="O4" s="76"/>
      <c r="P4" s="76"/>
      <c r="Q4" s="76"/>
      <c r="R4" s="76"/>
      <c r="S4" s="76"/>
      <c r="T4" s="76" t="s">
        <v>3</v>
      </c>
      <c r="U4" s="76"/>
      <c r="V4" s="76"/>
      <c r="W4" s="76"/>
      <c r="X4" s="76"/>
      <c r="Y4" s="76"/>
      <c r="Z4" s="9"/>
    </row>
    <row r="5" spans="1:26" ht="12.75">
      <c r="A5" s="10"/>
      <c r="B5" s="107">
        <f>Rating!B5</f>
        <v>0</v>
      </c>
      <c r="C5" s="108"/>
      <c r="D5" s="108"/>
      <c r="E5" s="108"/>
      <c r="F5" s="108"/>
      <c r="G5" s="109"/>
      <c r="H5" s="108">
        <f>Rating!H5</f>
        <v>0</v>
      </c>
      <c r="I5" s="108"/>
      <c r="J5" s="108"/>
      <c r="K5" s="108"/>
      <c r="L5" s="108"/>
      <c r="M5" s="108"/>
      <c r="N5" s="107">
        <f>Rating!N5</f>
        <v>0</v>
      </c>
      <c r="O5" s="108"/>
      <c r="P5" s="108"/>
      <c r="Q5" s="108"/>
      <c r="R5" s="108"/>
      <c r="S5" s="109"/>
      <c r="T5" s="107">
        <f>Rating!T5</f>
        <v>0</v>
      </c>
      <c r="U5" s="108"/>
      <c r="V5" s="108"/>
      <c r="W5" s="108"/>
      <c r="X5" s="108"/>
      <c r="Y5" s="109"/>
      <c r="Z5" s="11"/>
    </row>
    <row r="6" spans="1:26" ht="12.75">
      <c r="A6" s="10"/>
      <c r="B6" s="89" t="s">
        <v>6</v>
      </c>
      <c r="C6" s="89"/>
      <c r="D6" s="89"/>
      <c r="E6" s="107">
        <f>Rating!E6</f>
        <v>0</v>
      </c>
      <c r="F6" s="108"/>
      <c r="G6" s="108"/>
      <c r="H6" s="108"/>
      <c r="I6" s="108"/>
      <c r="J6" s="109"/>
      <c r="K6" s="89" t="s">
        <v>4</v>
      </c>
      <c r="L6" s="89"/>
      <c r="M6" s="89"/>
      <c r="N6" s="107">
        <f>Rating!N6</f>
        <v>0</v>
      </c>
      <c r="O6" s="108"/>
      <c r="P6" s="108"/>
      <c r="Q6" s="108"/>
      <c r="R6" s="108"/>
      <c r="S6" s="108"/>
      <c r="T6" s="108"/>
      <c r="U6" s="108"/>
      <c r="V6" s="108"/>
      <c r="W6" s="108"/>
      <c r="X6" s="108"/>
      <c r="Y6" s="109"/>
      <c r="Z6" s="11"/>
    </row>
    <row r="7" spans="1:26" ht="12.75">
      <c r="A7" s="8"/>
      <c r="B7" s="89" t="s">
        <v>8</v>
      </c>
      <c r="C7" s="89"/>
      <c r="D7" s="89"/>
      <c r="E7" s="114">
        <f>Rating!E7</f>
        <v>0</v>
      </c>
      <c r="F7" s="115"/>
      <c r="G7" s="115"/>
      <c r="H7" s="115"/>
      <c r="I7" s="115"/>
      <c r="J7" s="116"/>
      <c r="K7" s="89" t="s">
        <v>7</v>
      </c>
      <c r="L7" s="89"/>
      <c r="M7" s="89"/>
      <c r="N7" s="107">
        <f>Rating!N7</f>
        <v>0</v>
      </c>
      <c r="O7" s="108"/>
      <c r="P7" s="108"/>
      <c r="Q7" s="108"/>
      <c r="R7" s="108"/>
      <c r="S7" s="108"/>
      <c r="T7" s="108"/>
      <c r="U7" s="108"/>
      <c r="V7" s="108"/>
      <c r="W7" s="108"/>
      <c r="X7" s="108"/>
      <c r="Y7" s="109"/>
      <c r="Z7" s="12"/>
    </row>
    <row r="8" spans="1:26" ht="7.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12.75">
      <c r="A9" s="110" t="s">
        <v>55</v>
      </c>
      <c r="B9" s="111"/>
      <c r="C9" s="111"/>
      <c r="D9" s="111"/>
      <c r="E9" s="111"/>
      <c r="F9" s="111"/>
      <c r="G9" s="111"/>
      <c r="H9" s="111"/>
      <c r="I9" s="111"/>
      <c r="J9" s="111"/>
      <c r="K9" s="111"/>
      <c r="L9" s="111"/>
      <c r="M9" s="111"/>
      <c r="N9" s="111"/>
      <c r="O9" s="111"/>
      <c r="P9" s="111"/>
      <c r="Q9" s="111"/>
      <c r="R9" s="111"/>
      <c r="S9" s="111"/>
      <c r="T9" s="111"/>
      <c r="U9" s="111"/>
      <c r="V9" s="111"/>
      <c r="W9" s="111"/>
      <c r="X9" s="111"/>
      <c r="Y9" s="111"/>
      <c r="Z9" s="111"/>
    </row>
    <row r="10" spans="1:26" ht="13.5" thickBo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 r="A11" s="65" t="s">
        <v>56</v>
      </c>
      <c r="B11" s="65"/>
      <c r="C11" s="65"/>
      <c r="D11" s="65"/>
      <c r="E11" s="65"/>
      <c r="F11" s="65"/>
      <c r="G11" s="65"/>
      <c r="H11" s="65"/>
      <c r="I11" s="65"/>
      <c r="J11" s="65"/>
      <c r="K11" s="65"/>
      <c r="L11" s="65"/>
      <c r="M11" s="65"/>
      <c r="N11" s="65"/>
      <c r="O11" s="65"/>
      <c r="P11" s="65"/>
      <c r="Q11" s="65"/>
      <c r="R11" s="65"/>
      <c r="S11" s="65"/>
      <c r="T11" s="65"/>
      <c r="U11" s="65"/>
      <c r="V11" s="22"/>
      <c r="W11" s="18"/>
      <c r="X11" s="18"/>
      <c r="Y11" s="18"/>
      <c r="Z11" s="22"/>
    </row>
    <row r="12" spans="1:26" ht="12.75">
      <c r="A12" s="12"/>
      <c r="B12" s="102" t="s">
        <v>57</v>
      </c>
      <c r="C12" s="103"/>
      <c r="D12" s="103"/>
      <c r="E12" s="103"/>
      <c r="F12" s="104">
        <f>IF('OFFICE USE ONLY'!V27=1,"STOP. No further action required.","")</f>
      </c>
      <c r="G12" s="104"/>
      <c r="H12" s="104"/>
      <c r="I12" s="104"/>
      <c r="J12" s="104"/>
      <c r="K12" s="104"/>
      <c r="L12" s="104"/>
      <c r="M12" s="45"/>
      <c r="N12" s="45"/>
      <c r="O12" s="45"/>
      <c r="P12" s="45"/>
      <c r="Q12" s="45"/>
      <c r="R12" s="45"/>
      <c r="S12" s="45"/>
      <c r="T12" s="45"/>
      <c r="U12" s="45"/>
      <c r="V12" s="22"/>
      <c r="W12" s="18"/>
      <c r="X12" s="18"/>
      <c r="Y12" s="18"/>
      <c r="Z12" s="22"/>
    </row>
    <row r="13" spans="1:26" ht="6" customHeight="1">
      <c r="A13" s="46"/>
      <c r="B13" s="46"/>
      <c r="C13" s="46"/>
      <c r="D13" s="46"/>
      <c r="E13" s="46"/>
      <c r="F13" s="46"/>
      <c r="G13" s="46"/>
      <c r="H13" s="46"/>
      <c r="I13" s="46"/>
      <c r="J13" s="46"/>
      <c r="K13" s="46"/>
      <c r="L13" s="46"/>
      <c r="M13" s="46"/>
      <c r="N13" s="46"/>
      <c r="O13" s="46"/>
      <c r="P13" s="46"/>
      <c r="Q13" s="46"/>
      <c r="R13" s="46"/>
      <c r="S13" s="46"/>
      <c r="T13" s="46"/>
      <c r="U13" s="46"/>
      <c r="V13" s="47"/>
      <c r="W13" s="48"/>
      <c r="X13" s="48"/>
      <c r="Y13" s="48"/>
      <c r="Z13" s="47"/>
    </row>
    <row r="14" spans="1:26" ht="12.75">
      <c r="A14" s="49"/>
      <c r="B14" s="102" t="s">
        <v>58</v>
      </c>
      <c r="C14" s="103"/>
      <c r="D14" s="103"/>
      <c r="E14" s="103"/>
      <c r="F14" s="105">
        <f>IF('OFFICE USE ONLY'!V27=2,"Go to STEP 6. Then STOP.","")</f>
      </c>
      <c r="G14" s="106"/>
      <c r="H14" s="106"/>
      <c r="I14" s="106"/>
      <c r="J14" s="106"/>
      <c r="K14" s="49"/>
      <c r="L14" s="49"/>
      <c r="M14" s="102" t="s">
        <v>59</v>
      </c>
      <c r="N14" s="103"/>
      <c r="O14" s="103"/>
      <c r="P14" s="103"/>
      <c r="Q14" s="105">
        <f>IF('OFFICE USE ONLY'!V27=3,"Skip to STEP 7. Then STOP.","")</f>
      </c>
      <c r="R14" s="106"/>
      <c r="S14" s="106"/>
      <c r="T14" s="106"/>
      <c r="U14" s="106"/>
      <c r="V14" s="22"/>
      <c r="W14" s="22"/>
      <c r="X14" s="22"/>
      <c r="Y14" s="22"/>
      <c r="Z14" s="22"/>
    </row>
    <row r="15" spans="1:26" s="14" customFormat="1" ht="6" customHeight="1" thickBo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12.75">
      <c r="A16" s="65" t="s">
        <v>60</v>
      </c>
      <c r="B16" s="65"/>
      <c r="C16" s="65"/>
      <c r="D16" s="65"/>
      <c r="E16" s="65"/>
      <c r="F16" s="65"/>
      <c r="G16" s="65"/>
      <c r="H16" s="65"/>
      <c r="I16" s="65"/>
      <c r="J16" s="65"/>
      <c r="K16" s="100" t="s">
        <v>62</v>
      </c>
      <c r="L16" s="18"/>
      <c r="M16" s="18"/>
      <c r="N16" s="18"/>
      <c r="O16" s="65" t="s">
        <v>66</v>
      </c>
      <c r="P16" s="65"/>
      <c r="Q16" s="65"/>
      <c r="R16" s="65"/>
      <c r="S16" s="65"/>
      <c r="T16" s="65"/>
      <c r="U16" s="65"/>
      <c r="V16" s="65"/>
      <c r="W16" s="65"/>
      <c r="X16" s="65"/>
      <c r="Y16" s="65"/>
      <c r="Z16" s="18"/>
    </row>
    <row r="17" spans="1:26" ht="36" customHeight="1">
      <c r="A17" s="99" t="s">
        <v>61</v>
      </c>
      <c r="B17" s="99"/>
      <c r="C17" s="99"/>
      <c r="D17" s="99"/>
      <c r="E17" s="99"/>
      <c r="F17" s="99"/>
      <c r="G17" s="99"/>
      <c r="H17" s="99"/>
      <c r="I17" s="99"/>
      <c r="J17" s="99"/>
      <c r="K17" s="101"/>
      <c r="L17" s="18"/>
      <c r="M17" s="50" t="s">
        <v>63</v>
      </c>
      <c r="N17" s="18"/>
      <c r="O17" s="98" t="s">
        <v>88</v>
      </c>
      <c r="P17" s="98"/>
      <c r="Q17" s="98"/>
      <c r="R17" s="98"/>
      <c r="S17" s="98"/>
      <c r="T17" s="98"/>
      <c r="U17" s="98"/>
      <c r="V17" s="98"/>
      <c r="W17" s="98"/>
      <c r="X17" s="98"/>
      <c r="Y17" s="97" t="s">
        <v>80</v>
      </c>
      <c r="Z17" s="18"/>
    </row>
    <row r="18" spans="1:26" ht="24.75" customHeight="1">
      <c r="A18" s="96" t="s">
        <v>67</v>
      </c>
      <c r="B18" s="96"/>
      <c r="C18" s="154" t="s">
        <v>81</v>
      </c>
      <c r="D18" s="154"/>
      <c r="E18" s="154"/>
      <c r="F18" s="154"/>
      <c r="G18" s="154"/>
      <c r="H18" s="154"/>
      <c r="I18" s="154"/>
      <c r="J18" s="154"/>
      <c r="K18" s="21"/>
      <c r="L18" s="18"/>
      <c r="M18" s="21"/>
      <c r="N18" s="18"/>
      <c r="O18" s="96"/>
      <c r="P18" s="96"/>
      <c r="Q18" s="155"/>
      <c r="R18" s="155"/>
      <c r="S18" s="155"/>
      <c r="T18" s="155"/>
      <c r="U18" s="155"/>
      <c r="V18" s="155"/>
      <c r="W18" s="155"/>
      <c r="X18" s="155"/>
      <c r="Y18" s="97"/>
      <c r="Z18" s="18"/>
    </row>
    <row r="19" spans="1:26" ht="24.75" customHeight="1">
      <c r="A19" s="96" t="s">
        <v>68</v>
      </c>
      <c r="B19" s="96"/>
      <c r="C19" s="154" t="s">
        <v>64</v>
      </c>
      <c r="D19" s="154"/>
      <c r="E19" s="154"/>
      <c r="F19" s="154"/>
      <c r="G19" s="154"/>
      <c r="H19" s="154"/>
      <c r="I19" s="154"/>
      <c r="J19" s="154"/>
      <c r="K19" s="51"/>
      <c r="L19" s="18"/>
      <c r="M19" s="51"/>
      <c r="N19" s="18"/>
      <c r="O19" s="96" t="s">
        <v>68</v>
      </c>
      <c r="P19" s="96"/>
      <c r="Q19" s="154" t="s">
        <v>64</v>
      </c>
      <c r="R19" s="154"/>
      <c r="S19" s="154"/>
      <c r="T19" s="154"/>
      <c r="U19" s="154"/>
      <c r="V19" s="154"/>
      <c r="W19" s="154"/>
      <c r="X19" s="154"/>
      <c r="Y19" s="51"/>
      <c r="Z19" s="18"/>
    </row>
    <row r="20" spans="1:26" ht="24.75" customHeight="1">
      <c r="A20" s="96" t="s">
        <v>69</v>
      </c>
      <c r="B20" s="96"/>
      <c r="C20" s="154" t="s">
        <v>124</v>
      </c>
      <c r="D20" s="154"/>
      <c r="E20" s="154"/>
      <c r="F20" s="154"/>
      <c r="G20" s="154"/>
      <c r="H20" s="154"/>
      <c r="I20" s="154"/>
      <c r="J20" s="154"/>
      <c r="K20" s="21"/>
      <c r="L20" s="18"/>
      <c r="M20" s="21"/>
      <c r="N20" s="18"/>
      <c r="O20" s="96" t="s">
        <v>69</v>
      </c>
      <c r="P20" s="96"/>
      <c r="Q20" s="154" t="s">
        <v>124</v>
      </c>
      <c r="R20" s="154"/>
      <c r="S20" s="154"/>
      <c r="T20" s="154"/>
      <c r="U20" s="154"/>
      <c r="V20" s="154"/>
      <c r="W20" s="154"/>
      <c r="X20" s="154"/>
      <c r="Y20" s="21"/>
      <c r="Z20" s="18"/>
    </row>
    <row r="21" spans="1:26" ht="24.75" customHeight="1">
      <c r="A21" s="96" t="s">
        <v>122</v>
      </c>
      <c r="B21" s="96"/>
      <c r="C21" s="154" t="s">
        <v>123</v>
      </c>
      <c r="D21" s="154"/>
      <c r="E21" s="154"/>
      <c r="F21" s="154"/>
      <c r="G21" s="154"/>
      <c r="H21" s="154"/>
      <c r="I21" s="154"/>
      <c r="J21" s="154"/>
      <c r="K21" s="21"/>
      <c r="L21" s="18"/>
      <c r="M21" s="21"/>
      <c r="N21" s="18"/>
      <c r="O21" s="96" t="s">
        <v>122</v>
      </c>
      <c r="P21" s="96"/>
      <c r="Q21" s="154" t="s">
        <v>123</v>
      </c>
      <c r="R21" s="154"/>
      <c r="S21" s="154"/>
      <c r="T21" s="154"/>
      <c r="U21" s="154"/>
      <c r="V21" s="154"/>
      <c r="W21" s="154"/>
      <c r="X21" s="154"/>
      <c r="Y21" s="21"/>
      <c r="Z21" s="18"/>
    </row>
    <row r="22" spans="1:26" ht="24.75" customHeight="1">
      <c r="A22" s="96" t="s">
        <v>70</v>
      </c>
      <c r="B22" s="96"/>
      <c r="C22" s="154" t="s">
        <v>125</v>
      </c>
      <c r="D22" s="154"/>
      <c r="E22" s="154"/>
      <c r="F22" s="154"/>
      <c r="G22" s="154"/>
      <c r="H22" s="154"/>
      <c r="I22" s="154"/>
      <c r="J22" s="154"/>
      <c r="K22" s="52"/>
      <c r="L22" s="18"/>
      <c r="M22" s="52"/>
      <c r="N22" s="18"/>
      <c r="O22" s="96" t="s">
        <v>70</v>
      </c>
      <c r="P22" s="96"/>
      <c r="Q22" s="154" t="s">
        <v>125</v>
      </c>
      <c r="R22" s="154"/>
      <c r="S22" s="154"/>
      <c r="T22" s="154"/>
      <c r="U22" s="154"/>
      <c r="V22" s="154"/>
      <c r="W22" s="154"/>
      <c r="X22" s="154"/>
      <c r="Y22" s="52"/>
      <c r="Z22" s="18"/>
    </row>
    <row r="23" spans="1:26" ht="24.75" customHeight="1">
      <c r="A23" s="96" t="s">
        <v>71</v>
      </c>
      <c r="B23" s="96"/>
      <c r="C23" s="154" t="s">
        <v>126</v>
      </c>
      <c r="D23" s="154"/>
      <c r="E23" s="154"/>
      <c r="F23" s="154"/>
      <c r="G23" s="154"/>
      <c r="H23" s="154"/>
      <c r="I23" s="154"/>
      <c r="J23" s="154"/>
      <c r="K23" s="52"/>
      <c r="L23" s="18"/>
      <c r="M23" s="52"/>
      <c r="N23" s="18"/>
      <c r="O23" s="96" t="s">
        <v>71</v>
      </c>
      <c r="P23" s="96"/>
      <c r="Q23" s="154" t="s">
        <v>126</v>
      </c>
      <c r="R23" s="154"/>
      <c r="S23" s="154"/>
      <c r="T23" s="154"/>
      <c r="U23" s="154"/>
      <c r="V23" s="154"/>
      <c r="W23" s="154"/>
      <c r="X23" s="154"/>
      <c r="Y23" s="52"/>
      <c r="Z23" s="18"/>
    </row>
    <row r="24" spans="1:26" ht="24.75" customHeight="1">
      <c r="A24" s="96" t="s">
        <v>72</v>
      </c>
      <c r="B24" s="96"/>
      <c r="C24" s="154" t="s">
        <v>127</v>
      </c>
      <c r="D24" s="154"/>
      <c r="E24" s="154"/>
      <c r="F24" s="154"/>
      <c r="G24" s="154"/>
      <c r="H24" s="154"/>
      <c r="I24" s="154"/>
      <c r="J24" s="154"/>
      <c r="K24" s="52"/>
      <c r="L24" s="18"/>
      <c r="M24" s="52"/>
      <c r="N24" s="18"/>
      <c r="O24" s="96" t="s">
        <v>72</v>
      </c>
      <c r="P24" s="96"/>
      <c r="Q24" s="154" t="s">
        <v>127</v>
      </c>
      <c r="R24" s="154"/>
      <c r="S24" s="154"/>
      <c r="T24" s="154"/>
      <c r="U24" s="154"/>
      <c r="V24" s="154"/>
      <c r="W24" s="154"/>
      <c r="X24" s="154"/>
      <c r="Y24" s="52"/>
      <c r="Z24" s="18"/>
    </row>
    <row r="25" spans="1:26" ht="24.75" customHeight="1">
      <c r="A25" s="96" t="s">
        <v>73</v>
      </c>
      <c r="B25" s="96"/>
      <c r="C25" s="154" t="s">
        <v>82</v>
      </c>
      <c r="D25" s="154"/>
      <c r="E25" s="154"/>
      <c r="F25" s="154"/>
      <c r="G25" s="154"/>
      <c r="H25" s="154"/>
      <c r="I25" s="154"/>
      <c r="J25" s="154"/>
      <c r="K25" s="52"/>
      <c r="L25" s="18"/>
      <c r="M25" s="52"/>
      <c r="N25" s="18"/>
      <c r="O25" s="96" t="s">
        <v>73</v>
      </c>
      <c r="P25" s="96"/>
      <c r="Q25" s="154" t="s">
        <v>82</v>
      </c>
      <c r="R25" s="154"/>
      <c r="S25" s="154"/>
      <c r="T25" s="154"/>
      <c r="U25" s="154"/>
      <c r="V25" s="154"/>
      <c r="W25" s="154"/>
      <c r="X25" s="154"/>
      <c r="Y25" s="52"/>
      <c r="Z25" s="18"/>
    </row>
    <row r="26" spans="1:26" ht="24.75" customHeight="1">
      <c r="A26" s="96" t="s">
        <v>74</v>
      </c>
      <c r="B26" s="96"/>
      <c r="C26" s="154" t="s">
        <v>65</v>
      </c>
      <c r="D26" s="154"/>
      <c r="E26" s="154"/>
      <c r="F26" s="154"/>
      <c r="G26" s="154"/>
      <c r="H26" s="154"/>
      <c r="I26" s="154"/>
      <c r="J26" s="154"/>
      <c r="K26" s="51"/>
      <c r="L26" s="18"/>
      <c r="M26" s="51"/>
      <c r="N26" s="18"/>
      <c r="O26" s="96" t="s">
        <v>74</v>
      </c>
      <c r="P26" s="96"/>
      <c r="Q26" s="154" t="s">
        <v>65</v>
      </c>
      <c r="R26" s="154"/>
      <c r="S26" s="154"/>
      <c r="T26" s="154"/>
      <c r="U26" s="154"/>
      <c r="V26" s="154"/>
      <c r="W26" s="154"/>
      <c r="X26" s="154"/>
      <c r="Y26" s="51"/>
      <c r="Z26" s="18"/>
    </row>
    <row r="27" spans="1:26" ht="24.75" customHeight="1">
      <c r="A27" s="96" t="s">
        <v>75</v>
      </c>
      <c r="B27" s="96"/>
      <c r="C27" s="154" t="s">
        <v>83</v>
      </c>
      <c r="D27" s="154"/>
      <c r="E27" s="154"/>
      <c r="F27" s="154"/>
      <c r="G27" s="154"/>
      <c r="H27" s="154"/>
      <c r="I27" s="154"/>
      <c r="J27" s="154"/>
      <c r="K27" s="52"/>
      <c r="L27" s="18"/>
      <c r="M27" s="52"/>
      <c r="N27" s="18"/>
      <c r="O27" s="96" t="s">
        <v>75</v>
      </c>
      <c r="P27" s="96"/>
      <c r="Q27" s="154" t="s">
        <v>83</v>
      </c>
      <c r="R27" s="154"/>
      <c r="S27" s="154"/>
      <c r="T27" s="154"/>
      <c r="U27" s="154"/>
      <c r="V27" s="154"/>
      <c r="W27" s="154"/>
      <c r="X27" s="154"/>
      <c r="Y27" s="52"/>
      <c r="Z27" s="18"/>
    </row>
    <row r="28" spans="1:26" ht="24.75" customHeight="1">
      <c r="A28" s="96" t="s">
        <v>76</v>
      </c>
      <c r="B28" s="96"/>
      <c r="C28" s="154" t="s">
        <v>128</v>
      </c>
      <c r="D28" s="154"/>
      <c r="E28" s="154"/>
      <c r="F28" s="154"/>
      <c r="G28" s="154"/>
      <c r="H28" s="154"/>
      <c r="I28" s="154"/>
      <c r="J28" s="154"/>
      <c r="K28" s="18"/>
      <c r="L28" s="18"/>
      <c r="M28" s="18"/>
      <c r="N28" s="18"/>
      <c r="O28" s="96" t="s">
        <v>76</v>
      </c>
      <c r="P28" s="96"/>
      <c r="Q28" s="154" t="s">
        <v>128</v>
      </c>
      <c r="R28" s="154"/>
      <c r="S28" s="154"/>
      <c r="T28" s="154"/>
      <c r="U28" s="154"/>
      <c r="V28" s="154"/>
      <c r="W28" s="154"/>
      <c r="X28" s="154"/>
      <c r="Y28" s="18"/>
      <c r="Z28" s="18"/>
    </row>
    <row r="29" spans="1:26" ht="12.75">
      <c r="A29" s="95">
        <f>IF('OFFICE USE ONLY'!S14&gt;3,"Please choose 3 or fewer High Potential Pools!","")</f>
      </c>
      <c r="B29" s="95"/>
      <c r="C29" s="95"/>
      <c r="D29" s="95"/>
      <c r="E29" s="95"/>
      <c r="F29" s="95"/>
      <c r="G29" s="95"/>
      <c r="H29" s="95"/>
      <c r="I29" s="95"/>
      <c r="J29" s="95"/>
      <c r="K29" s="95"/>
      <c r="L29" s="95"/>
      <c r="M29" s="95"/>
      <c r="N29" s="95"/>
      <c r="O29" s="95">
        <f>IF(AND('OFFICE USE ONLY'!S14&gt;0,'OFFICE USE ONLY'!AA14&gt;0),"Please choose High Pot or High Pro pool(s).  Do not mix.","")</f>
      </c>
      <c r="P29" s="95"/>
      <c r="Q29" s="95"/>
      <c r="R29" s="95"/>
      <c r="S29" s="95"/>
      <c r="T29" s="95"/>
      <c r="U29" s="95"/>
      <c r="V29" s="95"/>
      <c r="W29" s="95"/>
      <c r="X29" s="95"/>
      <c r="Y29" s="95"/>
      <c r="Z29" s="95"/>
    </row>
    <row r="30" spans="1:26" ht="12.75">
      <c r="A30" s="95">
        <f>IF('OFFICE USE ONLY'!W14&gt;1,"Please make only one Home Pool choice!","")</f>
      </c>
      <c r="B30" s="95"/>
      <c r="C30" s="95"/>
      <c r="D30" s="95"/>
      <c r="E30" s="95"/>
      <c r="F30" s="95"/>
      <c r="G30" s="95"/>
      <c r="H30" s="95"/>
      <c r="I30" s="95"/>
      <c r="J30" s="95"/>
      <c r="K30" s="95"/>
      <c r="L30" s="95"/>
      <c r="M30" s="95"/>
      <c r="N30" s="95"/>
      <c r="O30" s="95">
        <f>IF('OFFICE USE ONLY'!AA14&gt;1,"Please make only one High Professional Pool choice!","")</f>
      </c>
      <c r="P30" s="95"/>
      <c r="Q30" s="95"/>
      <c r="R30" s="95"/>
      <c r="S30" s="95"/>
      <c r="T30" s="95"/>
      <c r="U30" s="95"/>
      <c r="V30" s="95"/>
      <c r="W30" s="95"/>
      <c r="X30" s="95"/>
      <c r="Y30" s="95"/>
      <c r="Z30" s="95"/>
    </row>
  </sheetData>
  <sheetProtection sheet="1" objects="1" scenarios="1" selectLockedCells="1"/>
  <mergeCells count="86">
    <mergeCell ref="AA1:AB1"/>
    <mergeCell ref="AA2:AB2"/>
    <mergeCell ref="A1:F2"/>
    <mergeCell ref="I1:W1"/>
    <mergeCell ref="I2:W2"/>
    <mergeCell ref="A3:Z3"/>
    <mergeCell ref="B4:G4"/>
    <mergeCell ref="H4:M4"/>
    <mergeCell ref="N4:S4"/>
    <mergeCell ref="T4:Y4"/>
    <mergeCell ref="B5:G5"/>
    <mergeCell ref="H5:M5"/>
    <mergeCell ref="N5:S5"/>
    <mergeCell ref="T5:Y5"/>
    <mergeCell ref="B6:D6"/>
    <mergeCell ref="E6:J6"/>
    <mergeCell ref="K6:M6"/>
    <mergeCell ref="N6:Y6"/>
    <mergeCell ref="A8:Z8"/>
    <mergeCell ref="N7:Y7"/>
    <mergeCell ref="A9:Z10"/>
    <mergeCell ref="A15:Z15"/>
    <mergeCell ref="B7:D7"/>
    <mergeCell ref="E7:J7"/>
    <mergeCell ref="K7:M7"/>
    <mergeCell ref="A11:U11"/>
    <mergeCell ref="O25:P25"/>
    <mergeCell ref="Q25:X25"/>
    <mergeCell ref="K16:K17"/>
    <mergeCell ref="B12:E12"/>
    <mergeCell ref="F12:L12"/>
    <mergeCell ref="B14:E14"/>
    <mergeCell ref="F14:J14"/>
    <mergeCell ref="M14:P14"/>
    <mergeCell ref="Q14:U14"/>
    <mergeCell ref="O23:P23"/>
    <mergeCell ref="Q23:X23"/>
    <mergeCell ref="A16:J16"/>
    <mergeCell ref="O24:P24"/>
    <mergeCell ref="Q24:X24"/>
    <mergeCell ref="O21:P21"/>
    <mergeCell ref="Q21:X21"/>
    <mergeCell ref="O22:P22"/>
    <mergeCell ref="Q22:X22"/>
    <mergeCell ref="A24:B24"/>
    <mergeCell ref="O16:Y16"/>
    <mergeCell ref="A28:B28"/>
    <mergeCell ref="C20:J20"/>
    <mergeCell ref="C21:J21"/>
    <mergeCell ref="C22:J22"/>
    <mergeCell ref="C23:J23"/>
    <mergeCell ref="C24:J24"/>
    <mergeCell ref="C25:J25"/>
    <mergeCell ref="C26:J26"/>
    <mergeCell ref="C27:J27"/>
    <mergeCell ref="C28:J28"/>
    <mergeCell ref="A25:B25"/>
    <mergeCell ref="A26:B26"/>
    <mergeCell ref="A27:B27"/>
    <mergeCell ref="A20:B20"/>
    <mergeCell ref="A21:B21"/>
    <mergeCell ref="A22:B22"/>
    <mergeCell ref="A23:B23"/>
    <mergeCell ref="A17:J17"/>
    <mergeCell ref="A18:B18"/>
    <mergeCell ref="A19:B19"/>
    <mergeCell ref="C18:J18"/>
    <mergeCell ref="C19:J19"/>
    <mergeCell ref="O18:P18"/>
    <mergeCell ref="Q18:X18"/>
    <mergeCell ref="O19:P19"/>
    <mergeCell ref="Q19:X19"/>
    <mergeCell ref="O28:P28"/>
    <mergeCell ref="Q28:X28"/>
    <mergeCell ref="Y17:Y18"/>
    <mergeCell ref="O17:X17"/>
    <mergeCell ref="O26:P26"/>
    <mergeCell ref="Q26:X26"/>
    <mergeCell ref="O27:P27"/>
    <mergeCell ref="Q27:X27"/>
    <mergeCell ref="O20:P20"/>
    <mergeCell ref="Q20:X20"/>
    <mergeCell ref="A29:N29"/>
    <mergeCell ref="O29:Z29"/>
    <mergeCell ref="A30:N30"/>
    <mergeCell ref="O30:Z30"/>
  </mergeCells>
  <hyperlinks>
    <hyperlink ref="B14:E14" location="'Talent Pools'!B13" tooltip="Individuals you feel are your very best performers with the leadership potential to advance 1-2 levels over the next 2 years." display="High Potential: "/>
    <hyperlink ref="B12:E12" location="'Talent Pools'!B11" tooltip="Not ready for pool membership at this time.  With development, may qualify in the future." display="Unassigned:"/>
    <hyperlink ref="M14:P14" location="'Talent Pools'!M13" tooltip="Individuals with a valuable technical capability that we must retain, but not necessarily future leadership potential.  This designation should be reserved for very few individuals." display="High Professional:"/>
  </hyperlinks>
  <printOptions horizontalCentered="1"/>
  <pageMargins left="0.75" right="0.75" top="1" bottom="0.5" header="0.25" footer="0.25"/>
  <pageSetup horizontalDpi="600" verticalDpi="600" orientation="landscape" scale="95" r:id="rId4"/>
  <headerFooter alignWithMargins="0">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A31"/>
  <sheetViews>
    <sheetView workbookViewId="0" topLeftCell="A1">
      <selection activeCell="A1" sqref="A1:C1"/>
    </sheetView>
  </sheetViews>
  <sheetFormatPr defaultColWidth="9.140625" defaultRowHeight="12.75"/>
  <sheetData>
    <row r="1" spans="1:79" ht="12.75">
      <c r="A1" s="117">
        <f>A3</f>
        <v>0</v>
      </c>
      <c r="B1" s="118"/>
      <c r="C1" s="118"/>
      <c r="D1" s="117">
        <f>D3</f>
        <v>0</v>
      </c>
      <c r="E1" s="118"/>
      <c r="F1" s="118"/>
      <c r="G1" s="117">
        <f>G3</f>
        <v>0</v>
      </c>
      <c r="H1" s="118"/>
      <c r="I1" s="118"/>
      <c r="J1" s="117">
        <f>J3</f>
        <v>0</v>
      </c>
      <c r="K1" s="117"/>
      <c r="L1" s="117"/>
      <c r="M1" s="117">
        <f>D4</f>
        <v>0</v>
      </c>
      <c r="N1" s="117"/>
      <c r="O1" s="117"/>
      <c r="P1" s="117">
        <f>G4</f>
        <v>0</v>
      </c>
      <c r="Q1" s="117"/>
      <c r="R1" s="117"/>
      <c r="S1" s="117"/>
      <c r="T1" s="117"/>
      <c r="U1" s="117"/>
      <c r="V1" s="147">
        <f>D5</f>
        <v>0</v>
      </c>
      <c r="W1" s="147"/>
      <c r="X1" s="147"/>
      <c r="Y1" s="117">
        <f>G5</f>
        <v>0</v>
      </c>
      <c r="Z1" s="118"/>
      <c r="AA1" s="118"/>
      <c r="AB1" s="118"/>
      <c r="AC1" s="118"/>
      <c r="AD1" s="118"/>
      <c r="AE1" s="30">
        <f>A8</f>
        <v>0</v>
      </c>
      <c r="AF1" s="30">
        <f>B8</f>
        <v>0</v>
      </c>
      <c r="AG1" s="30">
        <f>C8</f>
        <v>0</v>
      </c>
      <c r="AH1" s="30">
        <f>D8</f>
        <v>0</v>
      </c>
      <c r="AI1" s="30">
        <f>E8</f>
        <v>0</v>
      </c>
      <c r="AJ1" s="30">
        <f>G8</f>
        <v>0</v>
      </c>
      <c r="AK1" s="30">
        <f>H8</f>
        <v>0</v>
      </c>
      <c r="AL1" s="30">
        <f>I8</f>
        <v>0</v>
      </c>
      <c r="AM1" s="30">
        <f>J8</f>
        <v>0</v>
      </c>
      <c r="AN1" s="30">
        <f>K8</f>
        <v>0</v>
      </c>
      <c r="AO1" s="54" t="e">
        <f>F8</f>
        <v>#DIV/0!</v>
      </c>
      <c r="AP1" s="54" t="e">
        <f>L8</f>
        <v>#DIV/0!</v>
      </c>
      <c r="AQ1" s="31" t="e">
        <f>F12</f>
        <v>#DIV/0!</v>
      </c>
      <c r="AR1" s="31" t="e">
        <f>L12</f>
        <v>#DIV/0!</v>
      </c>
      <c r="AS1" s="31">
        <f>F10</f>
        <v>7</v>
      </c>
      <c r="AT1" s="31">
        <f aca="true" t="shared" si="0" ref="AT1:BE1">A15</f>
      </c>
      <c r="AU1" s="31">
        <f t="shared" si="0"/>
      </c>
      <c r="AV1" s="31">
        <f t="shared" si="0"/>
      </c>
      <c r="AW1" s="31">
        <f t="shared" si="0"/>
      </c>
      <c r="AX1" s="31">
        <f t="shared" si="0"/>
      </c>
      <c r="AY1" s="31">
        <f t="shared" si="0"/>
      </c>
      <c r="AZ1" s="31">
        <f t="shared" si="0"/>
      </c>
      <c r="BA1" s="31">
        <f t="shared" si="0"/>
      </c>
      <c r="BB1" s="31">
        <f t="shared" si="0"/>
      </c>
      <c r="BC1" s="31">
        <f t="shared" si="0"/>
      </c>
      <c r="BD1" s="31">
        <f t="shared" si="0"/>
      </c>
      <c r="BE1" s="55">
        <f t="shared" si="0"/>
      </c>
      <c r="BF1" s="31">
        <f aca="true" t="shared" si="1" ref="BF1:BP1">A18</f>
      </c>
      <c r="BG1" s="31">
        <f t="shared" si="1"/>
      </c>
      <c r="BH1" s="31">
        <f t="shared" si="1"/>
      </c>
      <c r="BI1" s="31">
        <f t="shared" si="1"/>
      </c>
      <c r="BJ1" s="31">
        <f t="shared" si="1"/>
      </c>
      <c r="BK1" s="31">
        <f t="shared" si="1"/>
      </c>
      <c r="BL1" s="31">
        <f t="shared" si="1"/>
      </c>
      <c r="BM1" s="31">
        <f t="shared" si="1"/>
      </c>
      <c r="BN1" s="31">
        <f t="shared" si="1"/>
      </c>
      <c r="BO1" s="31">
        <f t="shared" si="1"/>
      </c>
      <c r="BP1" s="31">
        <f t="shared" si="1"/>
      </c>
      <c r="BQ1" s="31">
        <f aca="true" t="shared" si="2" ref="BQ1:CA1">B21</f>
      </c>
      <c r="BR1" s="31">
        <f t="shared" si="2"/>
      </c>
      <c r="BS1" s="31">
        <f t="shared" si="2"/>
      </c>
      <c r="BT1" s="31">
        <f t="shared" si="2"/>
      </c>
      <c r="BU1" s="31">
        <f t="shared" si="2"/>
      </c>
      <c r="BV1" s="31">
        <f t="shared" si="2"/>
      </c>
      <c r="BW1" s="31">
        <f t="shared" si="2"/>
      </c>
      <c r="BX1" s="31">
        <f t="shared" si="2"/>
      </c>
      <c r="BY1" s="31">
        <f t="shared" si="2"/>
      </c>
      <c r="BZ1" s="31">
        <f t="shared" si="2"/>
      </c>
      <c r="CA1" s="31">
        <f t="shared" si="2"/>
      </c>
    </row>
    <row r="2" spans="1:79" ht="12.75">
      <c r="A2" s="146" t="s">
        <v>89</v>
      </c>
      <c r="B2" s="146"/>
      <c r="C2" s="146"/>
      <c r="D2" s="146" t="s">
        <v>90</v>
      </c>
      <c r="E2" s="146"/>
      <c r="F2" s="146"/>
      <c r="G2" s="146" t="s">
        <v>91</v>
      </c>
      <c r="H2" s="146"/>
      <c r="I2" s="146"/>
      <c r="J2" s="150" t="s">
        <v>92</v>
      </c>
      <c r="K2" s="150"/>
      <c r="L2" s="150"/>
      <c r="M2" s="146" t="s">
        <v>93</v>
      </c>
      <c r="N2" s="146"/>
      <c r="O2" s="146"/>
      <c r="P2" s="146" t="s">
        <v>94</v>
      </c>
      <c r="Q2" s="146"/>
      <c r="R2" s="146"/>
      <c r="S2" s="146"/>
      <c r="T2" s="146"/>
      <c r="U2" s="146"/>
      <c r="V2" s="146" t="s">
        <v>95</v>
      </c>
      <c r="W2" s="146"/>
      <c r="X2" s="146"/>
      <c r="Y2" s="146" t="s">
        <v>96</v>
      </c>
      <c r="Z2" s="146"/>
      <c r="AA2" s="146"/>
      <c r="AB2" s="146"/>
      <c r="AC2" s="146"/>
      <c r="AD2" s="146"/>
      <c r="AE2" s="56" t="s">
        <v>97</v>
      </c>
      <c r="AF2" s="56" t="s">
        <v>98</v>
      </c>
      <c r="AG2" s="56" t="s">
        <v>99</v>
      </c>
      <c r="AH2" s="56" t="s">
        <v>100</v>
      </c>
      <c r="AI2" s="56" t="s">
        <v>101</v>
      </c>
      <c r="AJ2" s="56" t="s">
        <v>111</v>
      </c>
      <c r="AK2" s="56" t="s">
        <v>112</v>
      </c>
      <c r="AL2" s="56" t="s">
        <v>113</v>
      </c>
      <c r="AM2" s="56" t="s">
        <v>114</v>
      </c>
      <c r="AN2" s="56" t="s">
        <v>115</v>
      </c>
      <c r="AO2" s="56" t="s">
        <v>102</v>
      </c>
      <c r="AP2" s="56" t="s">
        <v>103</v>
      </c>
      <c r="AQ2" s="56" t="s">
        <v>104</v>
      </c>
      <c r="AR2" s="56" t="s">
        <v>105</v>
      </c>
      <c r="AS2" s="56" t="s">
        <v>106</v>
      </c>
      <c r="AT2" s="146" t="s">
        <v>107</v>
      </c>
      <c r="AU2" s="146"/>
      <c r="AV2" s="146"/>
      <c r="AW2" s="146"/>
      <c r="AX2" s="146"/>
      <c r="AY2" s="146"/>
      <c r="AZ2" s="146"/>
      <c r="BA2" s="146"/>
      <c r="BB2" s="146"/>
      <c r="BC2" s="146"/>
      <c r="BD2" s="146"/>
      <c r="BE2" s="56" t="s">
        <v>108</v>
      </c>
      <c r="BF2" s="146" t="s">
        <v>109</v>
      </c>
      <c r="BG2" s="146"/>
      <c r="BH2" s="146"/>
      <c r="BI2" s="146"/>
      <c r="BJ2" s="146"/>
      <c r="BK2" s="146"/>
      <c r="BL2" s="146"/>
      <c r="BM2" s="146"/>
      <c r="BN2" s="146"/>
      <c r="BO2" s="146"/>
      <c r="BP2" s="146"/>
      <c r="BQ2" s="146" t="s">
        <v>110</v>
      </c>
      <c r="BR2" s="146"/>
      <c r="BS2" s="146"/>
      <c r="BT2" s="146"/>
      <c r="BU2" s="146"/>
      <c r="BV2" s="146"/>
      <c r="BW2" s="146"/>
      <c r="BX2" s="146"/>
      <c r="BY2" s="146"/>
      <c r="BZ2" s="146"/>
      <c r="CA2" s="56" t="s">
        <v>108</v>
      </c>
    </row>
    <row r="3" spans="1:79" ht="12.75">
      <c r="A3" s="122">
        <f>Rating!B5</f>
        <v>0</v>
      </c>
      <c r="B3" s="122"/>
      <c r="C3" s="122"/>
      <c r="D3" s="122">
        <f>Rating!H5</f>
        <v>0</v>
      </c>
      <c r="E3" s="122"/>
      <c r="F3" s="122"/>
      <c r="G3" s="122">
        <f>Rating!N5</f>
        <v>0</v>
      </c>
      <c r="H3" s="122"/>
      <c r="I3" s="122"/>
      <c r="J3" s="122">
        <f>Rating!T5</f>
        <v>0</v>
      </c>
      <c r="K3" s="122"/>
      <c r="L3" s="122"/>
      <c r="M3" s="148" t="str">
        <f>Rating!AA1</f>
        <v>Template Version 2.0</v>
      </c>
      <c r="N3" s="148"/>
      <c r="O3" s="32"/>
      <c r="P3" s="32"/>
      <c r="Q3" s="32"/>
      <c r="R3" s="32"/>
      <c r="S3" s="119" t="s">
        <v>27</v>
      </c>
      <c r="T3" s="119"/>
      <c r="U3" s="119"/>
      <c r="V3" s="119"/>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row>
    <row r="4" spans="1:79" ht="12.75">
      <c r="A4" s="120"/>
      <c r="B4" s="120"/>
      <c r="C4" s="120"/>
      <c r="D4" s="121">
        <f>Rating!E6</f>
        <v>0</v>
      </c>
      <c r="E4" s="121"/>
      <c r="F4" s="121"/>
      <c r="G4" s="121">
        <f>Rating!N6</f>
        <v>0</v>
      </c>
      <c r="H4" s="121"/>
      <c r="I4" s="121"/>
      <c r="J4" s="121"/>
      <c r="K4" s="121"/>
      <c r="L4" s="121"/>
      <c r="M4" s="149">
        <f>Rating!AA2</f>
        <v>37918</v>
      </c>
      <c r="N4" s="149"/>
      <c r="O4" s="32"/>
      <c r="P4" s="32"/>
      <c r="Q4" s="32"/>
      <c r="R4" s="32"/>
      <c r="S4" s="119" t="s">
        <v>28</v>
      </c>
      <c r="T4" s="119"/>
      <c r="U4" s="119"/>
      <c r="V4" s="119"/>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row>
    <row r="5" spans="1:79" ht="12.75">
      <c r="A5" s="144"/>
      <c r="B5" s="144"/>
      <c r="C5" s="144"/>
      <c r="D5" s="145">
        <f>Rating!E7</f>
        <v>0</v>
      </c>
      <c r="E5" s="145"/>
      <c r="F5" s="145"/>
      <c r="G5" s="124">
        <f>Rating!N7</f>
        <v>0</v>
      </c>
      <c r="H5" s="124"/>
      <c r="I5" s="124"/>
      <c r="J5" s="124"/>
      <c r="K5" s="124"/>
      <c r="L5" s="124"/>
      <c r="M5" s="32"/>
      <c r="N5" s="32"/>
      <c r="O5" s="32"/>
      <c r="P5" s="32"/>
      <c r="Q5" s="32"/>
      <c r="R5" s="32"/>
      <c r="S5" s="119" t="s">
        <v>50</v>
      </c>
      <c r="T5" s="119"/>
      <c r="U5" s="119"/>
      <c r="V5" s="119"/>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row>
    <row r="6" spans="1:79" ht="12.75">
      <c r="A6" s="123" t="s">
        <v>118</v>
      </c>
      <c r="B6" s="123"/>
      <c r="C6" s="123"/>
      <c r="D6" s="123"/>
      <c r="E6" s="123"/>
      <c r="F6" s="123"/>
      <c r="G6" s="123" t="s">
        <v>119</v>
      </c>
      <c r="H6" s="123"/>
      <c r="I6" s="123"/>
      <c r="J6" s="123"/>
      <c r="K6" s="123"/>
      <c r="L6" s="123"/>
      <c r="M6" s="32"/>
      <c r="N6" s="32"/>
      <c r="O6" s="32"/>
      <c r="P6" s="32"/>
      <c r="Q6" s="32"/>
      <c r="R6" s="32"/>
      <c r="S6" s="119" t="s">
        <v>51</v>
      </c>
      <c r="T6" s="119"/>
      <c r="U6" s="119"/>
      <c r="V6" s="119"/>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row>
    <row r="7" spans="1:79" ht="12.75">
      <c r="A7" s="33">
        <v>1</v>
      </c>
      <c r="B7" s="33">
        <v>2</v>
      </c>
      <c r="C7" s="33">
        <v>3</v>
      </c>
      <c r="D7" s="33">
        <v>4</v>
      </c>
      <c r="E7" s="33">
        <v>5</v>
      </c>
      <c r="F7" s="33" t="s">
        <v>29</v>
      </c>
      <c r="G7" s="33">
        <v>6</v>
      </c>
      <c r="H7" s="33">
        <v>7</v>
      </c>
      <c r="I7" s="33">
        <v>8</v>
      </c>
      <c r="J7" s="33">
        <v>9</v>
      </c>
      <c r="K7" s="33">
        <v>10</v>
      </c>
      <c r="L7" s="33" t="s">
        <v>29</v>
      </c>
      <c r="M7" s="32"/>
      <c r="N7" s="32"/>
      <c r="O7" s="32"/>
      <c r="P7" s="32"/>
      <c r="Q7" s="32"/>
      <c r="R7" s="32"/>
      <c r="S7" s="119" t="s">
        <v>52</v>
      </c>
      <c r="T7" s="119"/>
      <c r="U7" s="119"/>
      <c r="V7" s="119"/>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row>
    <row r="8" spans="1:79" ht="12.75">
      <c r="A8" s="34">
        <f>Rating!L11</f>
        <v>0</v>
      </c>
      <c r="B8" s="34">
        <f>Rating!L12</f>
        <v>0</v>
      </c>
      <c r="C8" s="34">
        <f>Rating!L13</f>
        <v>0</v>
      </c>
      <c r="D8" s="34">
        <f>Rating!L14</f>
        <v>0</v>
      </c>
      <c r="E8" s="34">
        <f>Rating!L15</f>
        <v>0</v>
      </c>
      <c r="F8" s="35" t="e">
        <f>AVERAGE(Rating!L11,Rating!L12,Rating!L13,Rating!L14,Rating!L15)</f>
        <v>#DIV/0!</v>
      </c>
      <c r="G8" s="34">
        <f>Rating!L17</f>
        <v>0</v>
      </c>
      <c r="H8" s="34">
        <f>Rating!L18</f>
        <v>0</v>
      </c>
      <c r="I8" s="34">
        <f>Rating!L19</f>
        <v>0</v>
      </c>
      <c r="J8" s="34">
        <f>Rating!L20</f>
        <v>0</v>
      </c>
      <c r="K8" s="34">
        <f>Rating!L21</f>
        <v>0</v>
      </c>
      <c r="L8" s="35" t="e">
        <f>AVERAGE(Rating!L17,Rating!L18,Rating!L19,Rating!L20,Rating!L21)</f>
        <v>#DIV/0!</v>
      </c>
      <c r="M8" s="32"/>
      <c r="N8" s="32"/>
      <c r="O8" s="32"/>
      <c r="P8" s="32"/>
      <c r="Q8" s="32"/>
      <c r="R8" s="32"/>
      <c r="S8" s="119" t="s">
        <v>53</v>
      </c>
      <c r="T8" s="119"/>
      <c r="U8" s="119"/>
      <c r="V8" s="119"/>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row>
    <row r="9" spans="1:79" ht="12.75">
      <c r="A9" s="127"/>
      <c r="B9" s="127"/>
      <c r="C9" s="127"/>
      <c r="D9" s="127"/>
      <c r="E9" s="127"/>
      <c r="F9" s="127"/>
      <c r="G9" s="127"/>
      <c r="H9" s="127"/>
      <c r="I9" s="127"/>
      <c r="J9" s="127"/>
      <c r="K9" s="127"/>
      <c r="L9" s="127"/>
      <c r="M9" s="32"/>
      <c r="N9" s="32"/>
      <c r="O9" s="32"/>
      <c r="P9" s="32"/>
      <c r="Q9" s="32"/>
      <c r="R9" s="32"/>
      <c r="S9" s="119" t="s">
        <v>54</v>
      </c>
      <c r="T9" s="119"/>
      <c r="U9" s="119"/>
      <c r="V9" s="119"/>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row>
    <row r="10" spans="1:79" ht="12.75">
      <c r="A10" s="126" t="s">
        <v>30</v>
      </c>
      <c r="B10" s="126"/>
      <c r="C10" s="126"/>
      <c r="D10" s="126"/>
      <c r="E10" s="126"/>
      <c r="F10" s="36">
        <v>7</v>
      </c>
      <c r="G10" s="37"/>
      <c r="H10" s="128" t="str">
        <f>IF(F10=1,"CEO",IF(F10=2,"Corporate Officer",IF(F10=3,"Corporate Vice President",IF(F10=4,"Regional Vice President",IF(F10=5,"General Manager",IF(F10=6,"Director","BLANK"))))))</f>
        <v>BLANK</v>
      </c>
      <c r="I10" s="128"/>
      <c r="J10" s="128"/>
      <c r="K10" s="128"/>
      <c r="L10" s="128"/>
      <c r="M10" s="32"/>
      <c r="N10" s="32"/>
      <c r="O10" s="32"/>
      <c r="P10" s="32"/>
      <c r="Q10" s="32"/>
      <c r="R10" s="32"/>
      <c r="S10" s="119"/>
      <c r="T10" s="119"/>
      <c r="U10" s="119"/>
      <c r="V10" s="119"/>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row>
    <row r="11" spans="1:79" ht="12.75">
      <c r="A11" s="127"/>
      <c r="B11" s="127"/>
      <c r="C11" s="127"/>
      <c r="D11" s="127"/>
      <c r="E11" s="127"/>
      <c r="F11" s="127"/>
      <c r="G11" s="127"/>
      <c r="H11" s="127"/>
      <c r="I11" s="127"/>
      <c r="J11" s="127"/>
      <c r="K11" s="127"/>
      <c r="L11" s="127"/>
      <c r="M11" s="32"/>
      <c r="N11" s="32"/>
      <c r="O11" s="32"/>
      <c r="P11" s="32"/>
      <c r="Q11" s="32"/>
      <c r="R11" s="32"/>
      <c r="S11" s="119"/>
      <c r="T11" s="119"/>
      <c r="U11" s="119"/>
      <c r="V11" s="119"/>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row>
    <row r="12" spans="1:79" ht="12.75">
      <c r="A12" s="125" t="s">
        <v>120</v>
      </c>
      <c r="B12" s="125"/>
      <c r="C12" s="125"/>
      <c r="D12" s="125"/>
      <c r="E12" s="125"/>
      <c r="F12" t="e">
        <f>(F8)*1.2</f>
        <v>#DIV/0!</v>
      </c>
      <c r="G12" s="125" t="s">
        <v>121</v>
      </c>
      <c r="H12" s="125"/>
      <c r="I12" s="125"/>
      <c r="J12" s="125"/>
      <c r="K12" s="125"/>
      <c r="L12" t="e">
        <f>(L8)*1.2</f>
        <v>#DIV/0!</v>
      </c>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row>
    <row r="13" spans="1:79" ht="12.75">
      <c r="A13" s="127"/>
      <c r="B13" s="127"/>
      <c r="C13" s="127"/>
      <c r="D13" s="127"/>
      <c r="E13" s="127"/>
      <c r="F13" s="127"/>
      <c r="G13" s="127"/>
      <c r="H13" s="127"/>
      <c r="I13" s="127"/>
      <c r="J13" s="127"/>
      <c r="K13" s="127"/>
      <c r="L13" s="127"/>
      <c r="M13" s="32"/>
      <c r="N13" s="32"/>
      <c r="O13" s="32"/>
      <c r="P13" s="32"/>
      <c r="Q13" s="32"/>
      <c r="R13" s="32"/>
      <c r="S13" s="119" t="s">
        <v>31</v>
      </c>
      <c r="T13" s="119"/>
      <c r="U13" s="119"/>
      <c r="V13" s="119"/>
      <c r="W13" s="119" t="s">
        <v>32</v>
      </c>
      <c r="X13" s="119"/>
      <c r="Y13" s="119"/>
      <c r="Z13" s="119"/>
      <c r="AA13" s="119" t="s">
        <v>33</v>
      </c>
      <c r="AB13" s="119"/>
      <c r="AC13" s="119"/>
      <c r="AD13" s="119"/>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row>
    <row r="14" spans="1:79" ht="12.75">
      <c r="A14" s="129" t="s">
        <v>34</v>
      </c>
      <c r="B14" s="129"/>
      <c r="C14" s="129"/>
      <c r="D14" s="129"/>
      <c r="E14" s="129"/>
      <c r="F14" s="129"/>
      <c r="G14" s="129"/>
      <c r="H14" s="129"/>
      <c r="I14" s="129"/>
      <c r="J14" s="129"/>
      <c r="K14" s="141" t="s">
        <v>35</v>
      </c>
      <c r="L14" s="142"/>
      <c r="M14" s="32"/>
      <c r="N14" s="32"/>
      <c r="O14" s="32"/>
      <c r="P14" s="32"/>
      <c r="Q14" s="32"/>
      <c r="R14" s="32"/>
      <c r="S14" s="119">
        <f>COUNTIF(T15:T25,"true")</f>
        <v>0</v>
      </c>
      <c r="T14" s="119"/>
      <c r="U14" s="119"/>
      <c r="V14" s="119"/>
      <c r="W14" s="119">
        <f>COUNTIF(X15:X25,"true")</f>
        <v>0</v>
      </c>
      <c r="X14" s="119"/>
      <c r="Y14" s="119"/>
      <c r="Z14" s="119"/>
      <c r="AA14" s="119">
        <f>COUNTIF(AB16:AB25,"true")</f>
        <v>0</v>
      </c>
      <c r="AB14" s="119"/>
      <c r="AC14" s="119"/>
      <c r="AD14" s="119"/>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row>
    <row r="15" spans="1:79" ht="12.75">
      <c r="A15" s="13">
        <f>IF(T15=TRUE,"GM","")</f>
      </c>
      <c r="B15" s="13">
        <f>IF(T16=TRUE,"IT","")</f>
      </c>
      <c r="C15" s="13">
        <f>IF(T17=TRUE,"HR","")</f>
      </c>
      <c r="D15" s="13">
        <f>IF(T18=TRUE,"S&amp;M","")</f>
      </c>
      <c r="E15" s="13">
        <f>IF(T19=TRUE,"SLS","")</f>
      </c>
      <c r="F15" s="13">
        <f>IF(T20=TRUE,"FIN","")</f>
      </c>
      <c r="G15" s="13">
        <f>IF(T21=TRUE,"SOP","")</f>
      </c>
      <c r="H15" s="13">
        <f>IF(T22=TRUE,"PM","")</f>
      </c>
      <c r="I15" s="13">
        <f>IF(T23=TRUE,"MFG","")</f>
      </c>
      <c r="J15" s="13">
        <f>IF(T24=TRUE,"MTL","")</f>
      </c>
      <c r="K15" s="39">
        <f>IF(T25=TRUE,"ENG","")</f>
      </c>
      <c r="L15" s="53">
        <f>IF(V27=2,"YES","")</f>
      </c>
      <c r="M15" s="32"/>
      <c r="N15" s="32"/>
      <c r="O15" s="32"/>
      <c r="P15" s="32"/>
      <c r="Q15" s="32"/>
      <c r="R15" s="32"/>
      <c r="S15" s="40" t="s">
        <v>36</v>
      </c>
      <c r="T15" s="41" t="b">
        <v>0</v>
      </c>
      <c r="U15" s="119"/>
      <c r="V15" s="119"/>
      <c r="W15" s="40" t="s">
        <v>36</v>
      </c>
      <c r="X15" s="42" t="b">
        <v>0</v>
      </c>
      <c r="Y15" s="140"/>
      <c r="Z15" s="140"/>
      <c r="AA15" s="42"/>
      <c r="AB15" s="42"/>
      <c r="AC15" s="140"/>
      <c r="AD15" s="140"/>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row>
    <row r="16" spans="1:79" ht="12.75">
      <c r="A16" s="127"/>
      <c r="B16" s="127"/>
      <c r="C16" s="127"/>
      <c r="D16" s="127"/>
      <c r="E16" s="127"/>
      <c r="F16" s="127"/>
      <c r="G16" s="127"/>
      <c r="H16" s="127"/>
      <c r="I16" s="127"/>
      <c r="J16" s="127"/>
      <c r="K16" s="127"/>
      <c r="L16" s="127"/>
      <c r="M16" s="32"/>
      <c r="N16" s="32"/>
      <c r="O16" s="32"/>
      <c r="P16" s="32"/>
      <c r="Q16" s="32"/>
      <c r="R16" s="32"/>
      <c r="S16" s="40" t="s">
        <v>37</v>
      </c>
      <c r="T16" s="41" t="b">
        <v>0</v>
      </c>
      <c r="U16" s="119"/>
      <c r="V16" s="119"/>
      <c r="W16" s="40" t="s">
        <v>37</v>
      </c>
      <c r="X16" s="42" t="b">
        <v>0</v>
      </c>
      <c r="Y16" s="140"/>
      <c r="Z16" s="140"/>
      <c r="AA16" s="40" t="s">
        <v>37</v>
      </c>
      <c r="AB16" s="42" t="b">
        <v>0</v>
      </c>
      <c r="AC16" s="140"/>
      <c r="AD16" s="140"/>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row>
    <row r="17" spans="1:79" ht="12.75">
      <c r="A17" s="143" t="s">
        <v>38</v>
      </c>
      <c r="B17" s="143"/>
      <c r="C17" s="143"/>
      <c r="D17" s="143"/>
      <c r="E17" s="143"/>
      <c r="F17" s="143"/>
      <c r="G17" s="143"/>
      <c r="H17" s="143"/>
      <c r="I17" s="143"/>
      <c r="J17" s="143"/>
      <c r="K17" s="143"/>
      <c r="L17" s="143"/>
      <c r="M17" s="32"/>
      <c r="N17" s="32"/>
      <c r="O17" s="32"/>
      <c r="P17" s="32"/>
      <c r="Q17" s="32"/>
      <c r="R17" s="32"/>
      <c r="S17" s="40" t="s">
        <v>39</v>
      </c>
      <c r="T17" s="41" t="b">
        <v>0</v>
      </c>
      <c r="U17" s="119"/>
      <c r="V17" s="119"/>
      <c r="W17" s="40" t="s">
        <v>39</v>
      </c>
      <c r="X17" s="42" t="b">
        <v>0</v>
      </c>
      <c r="Y17" s="140"/>
      <c r="Z17" s="140"/>
      <c r="AA17" s="40" t="s">
        <v>39</v>
      </c>
      <c r="AB17" s="42" t="b">
        <v>0</v>
      </c>
      <c r="AC17" s="140"/>
      <c r="AD17" s="140"/>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row>
    <row r="18" spans="1:79" ht="12.75">
      <c r="A18" s="13">
        <f>IF(X15=TRUE,"GM","")</f>
      </c>
      <c r="B18" s="13">
        <f>IF(X16=TRUE,"IT","")</f>
      </c>
      <c r="C18" s="13">
        <f>IF(X17=TRUE,"HR","")</f>
      </c>
      <c r="D18" s="13">
        <f>IF(X18=TRUE,"S&amp;M","")</f>
      </c>
      <c r="E18" s="13">
        <f>IF(X19=TRUE,"SLS","")</f>
      </c>
      <c r="F18" s="13">
        <f>IF(X20=TRUE,"FIN","")</f>
      </c>
      <c r="G18" s="13">
        <f>IF(X21=TRUE,"SOP","")</f>
      </c>
      <c r="H18" s="13">
        <f>IF(X22=TRUE,"PM","")</f>
      </c>
      <c r="I18" s="13">
        <f>IF(X23=TRUE,"MFG","")</f>
      </c>
      <c r="J18" s="13">
        <f>IF(X24=TRUE,"MTL","")</f>
      </c>
      <c r="K18" s="39">
        <f>IF(X25=TRUE,"ENG","")</f>
      </c>
      <c r="L18" s="38"/>
      <c r="M18" s="32"/>
      <c r="N18" s="32"/>
      <c r="O18" s="32"/>
      <c r="P18" s="32"/>
      <c r="Q18" s="32"/>
      <c r="R18" s="32"/>
      <c r="S18" s="40" t="s">
        <v>77</v>
      </c>
      <c r="T18" s="41" t="b">
        <v>0</v>
      </c>
      <c r="U18" s="119"/>
      <c r="V18" s="119"/>
      <c r="W18" s="40" t="s">
        <v>77</v>
      </c>
      <c r="X18" s="42" t="b">
        <v>0</v>
      </c>
      <c r="Y18" s="140"/>
      <c r="Z18" s="140"/>
      <c r="AA18" s="40" t="s">
        <v>77</v>
      </c>
      <c r="AB18" s="42" t="b">
        <v>0</v>
      </c>
      <c r="AC18" s="140"/>
      <c r="AD18" s="140"/>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row>
    <row r="19" spans="1:79" ht="12.75">
      <c r="A19" s="127"/>
      <c r="B19" s="127"/>
      <c r="C19" s="127"/>
      <c r="D19" s="127"/>
      <c r="E19" s="127"/>
      <c r="F19" s="127"/>
      <c r="G19" s="127"/>
      <c r="H19" s="127"/>
      <c r="I19" s="127"/>
      <c r="J19" s="127"/>
      <c r="K19" s="127"/>
      <c r="L19" s="127"/>
      <c r="M19" s="32"/>
      <c r="N19" s="32"/>
      <c r="O19" s="32"/>
      <c r="P19" s="32"/>
      <c r="Q19" s="32"/>
      <c r="R19" s="32"/>
      <c r="S19" s="40" t="s">
        <v>78</v>
      </c>
      <c r="T19" s="41" t="b">
        <v>0</v>
      </c>
      <c r="U19" s="119"/>
      <c r="V19" s="119"/>
      <c r="W19" s="40" t="s">
        <v>78</v>
      </c>
      <c r="X19" s="42" t="b">
        <v>0</v>
      </c>
      <c r="Y19" s="140"/>
      <c r="Z19" s="140"/>
      <c r="AA19" s="40" t="s">
        <v>78</v>
      </c>
      <c r="AB19" s="42" t="b">
        <v>0</v>
      </c>
      <c r="AC19" s="140"/>
      <c r="AD19" s="140"/>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row>
    <row r="20" spans="1:79" ht="12.75">
      <c r="A20" s="129" t="s">
        <v>41</v>
      </c>
      <c r="B20" s="129"/>
      <c r="C20" s="129"/>
      <c r="D20" s="129"/>
      <c r="E20" s="129"/>
      <c r="F20" s="129"/>
      <c r="G20" s="129"/>
      <c r="H20" s="129"/>
      <c r="I20" s="129"/>
      <c r="J20" s="129"/>
      <c r="K20" s="141" t="s">
        <v>35</v>
      </c>
      <c r="L20" s="142"/>
      <c r="M20" s="32"/>
      <c r="N20" s="32"/>
      <c r="O20" s="32"/>
      <c r="P20" s="32"/>
      <c r="Q20" s="32"/>
      <c r="R20" s="32"/>
      <c r="S20" s="40" t="s">
        <v>40</v>
      </c>
      <c r="T20" s="41" t="b">
        <v>0</v>
      </c>
      <c r="U20" s="119"/>
      <c r="V20" s="119"/>
      <c r="W20" s="40" t="s">
        <v>40</v>
      </c>
      <c r="X20" s="42" t="b">
        <v>0</v>
      </c>
      <c r="Y20" s="140"/>
      <c r="Z20" s="140"/>
      <c r="AA20" s="40" t="s">
        <v>40</v>
      </c>
      <c r="AB20" s="42" t="b">
        <v>0</v>
      </c>
      <c r="AC20" s="140"/>
      <c r="AD20" s="140"/>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row>
    <row r="21" spans="1:79" ht="12.75">
      <c r="A21" s="38"/>
      <c r="B21" s="13">
        <f>IF(AB16=TRUE,"IT","")</f>
      </c>
      <c r="C21" s="13">
        <f>IF(AB17=TRUE,"HR","")</f>
      </c>
      <c r="D21" s="13">
        <f>IF(AB18=TRUE,"S&amp;M","")</f>
      </c>
      <c r="E21" s="13">
        <f>IF(AB19=TRUE,"SLS","")</f>
      </c>
      <c r="F21" s="13">
        <f>IF(AB20=TRUE,"FIN","")</f>
      </c>
      <c r="G21" s="13">
        <f>IF(AB21=TRUE,"SOP","")</f>
      </c>
      <c r="H21" s="13">
        <f>IF(AB22=TRUE,"PM","")</f>
      </c>
      <c r="I21" s="13">
        <f>IF(AB23=TRUE,"MFG","")</f>
      </c>
      <c r="J21" s="13">
        <f>IF(AB24=TRUE,"MTL","")</f>
      </c>
      <c r="K21" s="39">
        <f>IF(AB24=TRUE,"ENG","")</f>
      </c>
      <c r="L21" s="53">
        <f>IF(V27=3,"YES","")</f>
      </c>
      <c r="M21" s="32"/>
      <c r="N21" s="32"/>
      <c r="O21" s="32"/>
      <c r="P21" s="32"/>
      <c r="Q21" s="32"/>
      <c r="R21" s="32"/>
      <c r="S21" s="40" t="s">
        <v>42</v>
      </c>
      <c r="T21" s="41" t="b">
        <v>0</v>
      </c>
      <c r="U21" s="119"/>
      <c r="V21" s="119"/>
      <c r="W21" s="40" t="s">
        <v>42</v>
      </c>
      <c r="X21" s="42" t="b">
        <v>0</v>
      </c>
      <c r="Y21" s="140"/>
      <c r="Z21" s="140"/>
      <c r="AA21" s="40" t="s">
        <v>42</v>
      </c>
      <c r="AB21" s="42" t="b">
        <v>0</v>
      </c>
      <c r="AC21" s="140"/>
      <c r="AD21" s="140"/>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row>
    <row r="22" spans="1:79" ht="12.75">
      <c r="A22" s="127"/>
      <c r="B22" s="127"/>
      <c r="C22" s="127"/>
      <c r="D22" s="127"/>
      <c r="E22" s="127"/>
      <c r="F22" s="127"/>
      <c r="G22" s="127"/>
      <c r="H22" s="127"/>
      <c r="I22" s="127"/>
      <c r="J22" s="127"/>
      <c r="K22" s="127"/>
      <c r="L22" s="127"/>
      <c r="M22" s="32"/>
      <c r="N22" s="32"/>
      <c r="O22" s="32"/>
      <c r="P22" s="32"/>
      <c r="Q22" s="32"/>
      <c r="R22" s="32"/>
      <c r="S22" s="40" t="s">
        <v>47</v>
      </c>
      <c r="T22" s="41" t="b">
        <v>0</v>
      </c>
      <c r="U22" s="119"/>
      <c r="V22" s="119"/>
      <c r="W22" s="40" t="s">
        <v>47</v>
      </c>
      <c r="X22" s="42" t="b">
        <v>0</v>
      </c>
      <c r="Y22" s="140"/>
      <c r="Z22" s="140"/>
      <c r="AA22" s="40" t="s">
        <v>47</v>
      </c>
      <c r="AB22" s="42" t="b">
        <v>0</v>
      </c>
      <c r="AC22" s="140"/>
      <c r="AD22" s="140"/>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row>
    <row r="23" spans="1:79" ht="12.75">
      <c r="A23" s="129" t="s">
        <v>44</v>
      </c>
      <c r="B23" s="129"/>
      <c r="C23" s="129"/>
      <c r="D23" s="129"/>
      <c r="E23" s="129"/>
      <c r="F23" s="129"/>
      <c r="G23" s="129" t="s">
        <v>45</v>
      </c>
      <c r="H23" s="129"/>
      <c r="I23" s="129"/>
      <c r="J23" s="129"/>
      <c r="K23" s="129"/>
      <c r="L23" s="129"/>
      <c r="M23" s="32"/>
      <c r="N23" s="32"/>
      <c r="O23" s="32"/>
      <c r="P23" s="32"/>
      <c r="Q23" s="32"/>
      <c r="R23" s="32"/>
      <c r="S23" s="40" t="s">
        <v>43</v>
      </c>
      <c r="T23" s="41" t="b">
        <v>0</v>
      </c>
      <c r="U23" s="119"/>
      <c r="V23" s="119"/>
      <c r="W23" s="40" t="s">
        <v>43</v>
      </c>
      <c r="X23" s="42" t="b">
        <v>0</v>
      </c>
      <c r="Y23" s="140"/>
      <c r="Z23" s="140"/>
      <c r="AA23" s="40" t="s">
        <v>43</v>
      </c>
      <c r="AB23" s="42" t="b">
        <v>0</v>
      </c>
      <c r="AC23" s="140"/>
      <c r="AD23" s="140"/>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row>
    <row r="24" spans="1:79" ht="12.75">
      <c r="A24" s="130">
        <f>Rating!A30</f>
        <v>0</v>
      </c>
      <c r="B24" s="131"/>
      <c r="C24" s="131"/>
      <c r="D24" s="131"/>
      <c r="E24" s="131"/>
      <c r="F24" s="132"/>
      <c r="G24" s="130">
        <f>Rating!N30</f>
        <v>0</v>
      </c>
      <c r="H24" s="131"/>
      <c r="I24" s="131"/>
      <c r="J24" s="131"/>
      <c r="K24" s="131"/>
      <c r="L24" s="132"/>
      <c r="M24" s="32"/>
      <c r="N24" s="32"/>
      <c r="O24" s="32"/>
      <c r="P24" s="32"/>
      <c r="Q24" s="32"/>
      <c r="R24" s="32"/>
      <c r="S24" s="40" t="s">
        <v>79</v>
      </c>
      <c r="T24" s="41" t="b">
        <v>0</v>
      </c>
      <c r="U24" s="119"/>
      <c r="V24" s="119"/>
      <c r="W24" s="40" t="s">
        <v>79</v>
      </c>
      <c r="X24" s="42" t="b">
        <v>0</v>
      </c>
      <c r="Y24" s="140"/>
      <c r="Z24" s="140"/>
      <c r="AA24" s="40" t="s">
        <v>79</v>
      </c>
      <c r="AB24" s="42" t="b">
        <v>0</v>
      </c>
      <c r="AC24" s="140"/>
      <c r="AD24" s="140"/>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row>
    <row r="25" spans="1:79" ht="12.75">
      <c r="A25" s="133"/>
      <c r="B25" s="134"/>
      <c r="C25" s="134"/>
      <c r="D25" s="134"/>
      <c r="E25" s="134"/>
      <c r="F25" s="135"/>
      <c r="G25" s="133"/>
      <c r="H25" s="134"/>
      <c r="I25" s="134"/>
      <c r="J25" s="134"/>
      <c r="K25" s="134"/>
      <c r="L25" s="135"/>
      <c r="M25" s="32"/>
      <c r="N25" s="32"/>
      <c r="O25" s="32"/>
      <c r="P25" s="32"/>
      <c r="Q25" s="32"/>
      <c r="R25" s="32"/>
      <c r="S25" s="40" t="s">
        <v>46</v>
      </c>
      <c r="T25" t="b">
        <v>0</v>
      </c>
      <c r="W25" s="40" t="s">
        <v>46</v>
      </c>
      <c r="X25" s="7" t="b">
        <v>0</v>
      </c>
      <c r="Y25" s="7"/>
      <c r="Z25" s="7"/>
      <c r="AA25" s="40" t="s">
        <v>46</v>
      </c>
      <c r="AB25" s="7" t="b">
        <v>0</v>
      </c>
      <c r="AC25" s="7"/>
      <c r="AD25" s="7"/>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row>
    <row r="26" spans="1:79" ht="12.75">
      <c r="A26" s="133"/>
      <c r="B26" s="134"/>
      <c r="C26" s="134"/>
      <c r="D26" s="134"/>
      <c r="E26" s="134"/>
      <c r="F26" s="135"/>
      <c r="G26" s="133"/>
      <c r="H26" s="134"/>
      <c r="I26" s="134"/>
      <c r="J26" s="134"/>
      <c r="K26" s="134"/>
      <c r="L26" s="135"/>
      <c r="M26" s="32"/>
      <c r="N26" s="32"/>
      <c r="O26" s="32"/>
      <c r="P26" s="32"/>
      <c r="Q26" s="32"/>
      <c r="R26" s="32"/>
      <c r="S26" s="119" t="s">
        <v>48</v>
      </c>
      <c r="T26" s="119"/>
      <c r="U26" s="119"/>
      <c r="V26" s="119"/>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row>
    <row r="27" spans="1:79" ht="12.75">
      <c r="A27" s="133"/>
      <c r="B27" s="134"/>
      <c r="C27" s="134"/>
      <c r="D27" s="134"/>
      <c r="E27" s="134"/>
      <c r="F27" s="135"/>
      <c r="G27" s="133"/>
      <c r="H27" s="134"/>
      <c r="I27" s="134"/>
      <c r="J27" s="134"/>
      <c r="K27" s="134"/>
      <c r="L27" s="135"/>
      <c r="M27" s="32"/>
      <c r="N27" s="32"/>
      <c r="O27" s="32"/>
      <c r="P27" s="32"/>
      <c r="Q27" s="32"/>
      <c r="R27" s="32"/>
      <c r="S27" s="139" t="s">
        <v>49</v>
      </c>
      <c r="T27" s="139"/>
      <c r="U27" s="139"/>
      <c r="V27">
        <v>0</v>
      </c>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row>
    <row r="28" spans="1:79" ht="12.75">
      <c r="A28" s="133"/>
      <c r="B28" s="134"/>
      <c r="C28" s="134"/>
      <c r="D28" s="134"/>
      <c r="E28" s="134"/>
      <c r="F28" s="135"/>
      <c r="G28" s="133"/>
      <c r="H28" s="134"/>
      <c r="I28" s="134"/>
      <c r="J28" s="134"/>
      <c r="K28" s="134"/>
      <c r="L28" s="135"/>
      <c r="M28" s="32"/>
      <c r="N28" s="32"/>
      <c r="O28" s="32"/>
      <c r="P28" s="32"/>
      <c r="Q28" s="32"/>
      <c r="R28" s="32"/>
      <c r="S28" s="139"/>
      <c r="T28" s="139"/>
      <c r="U28" s="139"/>
      <c r="V28" s="119"/>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row>
    <row r="29" spans="1:79" ht="12.75">
      <c r="A29" s="133"/>
      <c r="B29" s="134"/>
      <c r="C29" s="134"/>
      <c r="D29" s="134"/>
      <c r="E29" s="134"/>
      <c r="F29" s="135"/>
      <c r="G29" s="133"/>
      <c r="H29" s="134"/>
      <c r="I29" s="134"/>
      <c r="J29" s="134"/>
      <c r="K29" s="134"/>
      <c r="L29" s="135"/>
      <c r="M29" s="32"/>
      <c r="N29" s="32"/>
      <c r="O29" s="32"/>
      <c r="P29" s="32"/>
      <c r="Q29" s="32"/>
      <c r="R29" s="32"/>
      <c r="S29" s="139"/>
      <c r="T29" s="139"/>
      <c r="U29" s="139"/>
      <c r="V29" s="119"/>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row>
    <row r="30" spans="1:79" ht="12.75">
      <c r="A30" s="136"/>
      <c r="B30" s="137"/>
      <c r="C30" s="137"/>
      <c r="D30" s="137"/>
      <c r="E30" s="137"/>
      <c r="F30" s="138"/>
      <c r="G30" s="136"/>
      <c r="H30" s="137"/>
      <c r="I30" s="137"/>
      <c r="J30" s="137"/>
      <c r="K30" s="137"/>
      <c r="L30" s="138"/>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row>
    <row r="31" spans="1:79" ht="12.75">
      <c r="A31" s="43"/>
      <c r="B31" s="43"/>
      <c r="C31" s="43"/>
      <c r="D31" s="43"/>
      <c r="E31" s="43"/>
      <c r="F31" s="43"/>
      <c r="G31" s="44"/>
      <c r="H31" s="43"/>
      <c r="I31" s="43"/>
      <c r="J31" s="43"/>
      <c r="K31" s="43"/>
      <c r="L31" s="4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row>
  </sheetData>
  <sheetProtection selectLockedCells="1"/>
  <mergeCells count="73">
    <mergeCell ref="BQ2:BZ2"/>
    <mergeCell ref="V2:X2"/>
    <mergeCell ref="Y2:AD2"/>
    <mergeCell ref="AT2:BD2"/>
    <mergeCell ref="BF2:BP2"/>
    <mergeCell ref="A2:C2"/>
    <mergeCell ref="D2:F2"/>
    <mergeCell ref="M3:N3"/>
    <mergeCell ref="M4:N4"/>
    <mergeCell ref="G2:I2"/>
    <mergeCell ref="J2:L2"/>
    <mergeCell ref="M2:O2"/>
    <mergeCell ref="M1:O1"/>
    <mergeCell ref="P1:U1"/>
    <mergeCell ref="P2:U2"/>
    <mergeCell ref="V1:X1"/>
    <mergeCell ref="Y1:AD1"/>
    <mergeCell ref="A14:J14"/>
    <mergeCell ref="K14:L14"/>
    <mergeCell ref="G4:L4"/>
    <mergeCell ref="A5:C5"/>
    <mergeCell ref="D5:F5"/>
    <mergeCell ref="AA14:AD14"/>
    <mergeCell ref="AA13:AD13"/>
    <mergeCell ref="S13:V13"/>
    <mergeCell ref="S14:V14"/>
    <mergeCell ref="A13:L13"/>
    <mergeCell ref="A11:L11"/>
    <mergeCell ref="A16:L16"/>
    <mergeCell ref="A17:L17"/>
    <mergeCell ref="AC15:AD24"/>
    <mergeCell ref="W13:Z13"/>
    <mergeCell ref="W14:Z14"/>
    <mergeCell ref="Y15:Z24"/>
    <mergeCell ref="S26:V26"/>
    <mergeCell ref="A24:F30"/>
    <mergeCell ref="G24:L30"/>
    <mergeCell ref="V28:V29"/>
    <mergeCell ref="S27:U29"/>
    <mergeCell ref="A23:F23"/>
    <mergeCell ref="G23:L23"/>
    <mergeCell ref="U15:V24"/>
    <mergeCell ref="A22:L22"/>
    <mergeCell ref="A20:J20"/>
    <mergeCell ref="K20:L20"/>
    <mergeCell ref="A19:L19"/>
    <mergeCell ref="S11:V11"/>
    <mergeCell ref="A12:E12"/>
    <mergeCell ref="G12:K12"/>
    <mergeCell ref="S7:V7"/>
    <mergeCell ref="S8:V8"/>
    <mergeCell ref="S9:V9"/>
    <mergeCell ref="A10:E10"/>
    <mergeCell ref="S10:V10"/>
    <mergeCell ref="A9:L9"/>
    <mergeCell ref="H10:L10"/>
    <mergeCell ref="S5:V5"/>
    <mergeCell ref="A6:F6"/>
    <mergeCell ref="G6:L6"/>
    <mergeCell ref="S6:V6"/>
    <mergeCell ref="G5:L5"/>
    <mergeCell ref="S3:V3"/>
    <mergeCell ref="A4:C4"/>
    <mergeCell ref="D4:F4"/>
    <mergeCell ref="S4:V4"/>
    <mergeCell ref="A3:C3"/>
    <mergeCell ref="D3:F3"/>
    <mergeCell ref="G3:I3"/>
    <mergeCell ref="J3:L3"/>
    <mergeCell ref="A1:C1"/>
    <mergeCell ref="D1:F1"/>
    <mergeCell ref="G1:I1"/>
    <mergeCell ref="J1:L1"/>
  </mergeCells>
  <printOptions/>
  <pageMargins left="0.75" right="0.75" top="1" bottom="1" header="0.5" footer="0.5"/>
  <pageSetup horizontalDpi="600" verticalDpi="600" orientation="landscape" r:id="rId1"/>
  <ignoredErrors>
    <ignoredError sqref="F8 L8 F12 L12" evalError="1"/>
    <ignoredError sqref="H1:I1 K1:L1 B1:C1 E1:F1 M1:CA1 J1 A1 D1 G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Wayne Hays</Manager>
  <Company>Solectron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Talent Review Process Template.XLS</dc:title>
  <dc:subject>Talent Review Process Template Version 2.0</dc:subject>
  <dc:creator>Stan Malcolm</dc:creator>
  <cp:keywords>TRP; Talent Review Process; Leadership Talent;</cp:keywords>
  <dc:description/>
  <cp:lastModifiedBy>Stan Malcolm</cp:lastModifiedBy>
  <cp:lastPrinted>2003-10-16T13:54:08Z</cp:lastPrinted>
  <dcterms:created xsi:type="dcterms:W3CDTF">2003-09-12T14:35:15Z</dcterms:created>
  <dcterms:modified xsi:type="dcterms:W3CDTF">2003-10-24T16:26:19Z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